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o\Documents\DASEIN giampy 8 agosto 2012\LAVORI\nucleo\varallo pombia\2016\"/>
    </mc:Choice>
  </mc:AlternateContent>
  <bookViews>
    <workbookView xWindow="0" yWindow="0" windowWidth="20490" windowHeight="7455"/>
  </bookViews>
  <sheets>
    <sheet name="1°-FINANZE TRIBUTI ISTRUZ PERS" sheetId="1" r:id="rId1"/>
    <sheet name="2°-SEGRET VIGIL COMM" sheetId="2" r:id="rId2"/>
    <sheet name="3°-AREA TECNICA" sheetId="3" r:id="rId3"/>
    <sheet name="4°-DEMOGRAF E SERVIZI SOC" sheetId="4" r:id="rId4"/>
    <sheet name="5°-TECNICO AMBIENTALE" sheetId="5" r:id="rId5"/>
  </sheets>
  <externalReferences>
    <externalReference r:id="rId6"/>
  </externalReferences>
  <definedNames>
    <definedName name="_xlnm._FilterDatabase" localSheetId="0" hidden="1">'1°-FINANZE TRIBUTI ISTRUZ PERS'!$A$9:$AA$40</definedName>
    <definedName name="_xlnm._FilterDatabase" localSheetId="1" hidden="1">'2°-SEGRET VIGIL COMM'!$A$9:$AA$40</definedName>
    <definedName name="_xlnm._FilterDatabase" localSheetId="2" hidden="1">'3°-AREA TECNICA'!$A$9:$AA$40</definedName>
    <definedName name="_xlnm._FilterDatabase" localSheetId="3" hidden="1">'4°-DEMOGRAF E SERVIZI SOC'!$A$9:$AA$40</definedName>
    <definedName name="_xlnm._FilterDatabase" localSheetId="4" hidden="1">'5°-TECNICO AMBIENTALE'!$A$9:$AA$40</definedName>
    <definedName name="_xlnm.Print_Area" localSheetId="0">'1°-FINANZE TRIBUTI ISTRUZ PERS'!$A$1:$O$41</definedName>
    <definedName name="_xlnm.Print_Area" localSheetId="1">'2°-SEGRET VIGIL COMM'!$A$1:$O$41</definedName>
    <definedName name="_xlnm.Print_Area" localSheetId="2">'3°-AREA TECNICA'!$A$1:$O$41</definedName>
    <definedName name="_xlnm.Print_Area" localSheetId="3">'4°-DEMOGRAF E SERVIZI SOC'!$A$1:$O$41</definedName>
    <definedName name="_xlnm.Print_Area" localSheetId="4">'5°-TECNICO AMBIENTALE'!$A$1:$O$41</definedName>
    <definedName name="_xlnm.Print_Titles" localSheetId="0">'1°-FINANZE TRIBUTI ISTRUZ PERS'!$1:$9</definedName>
    <definedName name="_xlnm.Print_Titles" localSheetId="1">'2°-SEGRET VIGIL COMM'!$1:$9</definedName>
    <definedName name="_xlnm.Print_Titles" localSheetId="2">'3°-AREA TECNICA'!$1:$9</definedName>
    <definedName name="_xlnm.Print_Titles" localSheetId="3">'4°-DEMOGRAF E SERVIZI SOC'!$1:$9</definedName>
    <definedName name="_xlnm.Print_Titles" localSheetId="4">'5°-TECNICO AMBIENTALE'!$1:$9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5" l="1"/>
  <c r="B36" i="5"/>
  <c r="Y35" i="5"/>
  <c r="X35" i="5"/>
  <c r="AA35" i="5" s="1"/>
  <c r="L35" i="5" s="1"/>
  <c r="O35" i="5" s="1"/>
  <c r="W35" i="5"/>
  <c r="V35" i="5"/>
  <c r="U35" i="5"/>
  <c r="A35" i="5"/>
  <c r="Y34" i="5"/>
  <c r="X34" i="5"/>
  <c r="W34" i="5"/>
  <c r="V34" i="5"/>
  <c r="U34" i="5"/>
  <c r="A34" i="5"/>
  <c r="Y33" i="5"/>
  <c r="X33" i="5"/>
  <c r="W33" i="5"/>
  <c r="V33" i="5"/>
  <c r="U33" i="5"/>
  <c r="AA33" i="5" s="1"/>
  <c r="L33" i="5" s="1"/>
  <c r="O33" i="5" s="1"/>
  <c r="A33" i="5"/>
  <c r="Y32" i="5"/>
  <c r="X32" i="5"/>
  <c r="W32" i="5"/>
  <c r="V32" i="5"/>
  <c r="AA32" i="5" s="1"/>
  <c r="L32" i="5" s="1"/>
  <c r="O32" i="5" s="1"/>
  <c r="U32" i="5"/>
  <c r="A32" i="5"/>
  <c r="Y31" i="5"/>
  <c r="X31" i="5"/>
  <c r="W31" i="5"/>
  <c r="V31" i="5"/>
  <c r="U31" i="5"/>
  <c r="A31" i="5"/>
  <c r="Y30" i="5"/>
  <c r="X30" i="5"/>
  <c r="AA30" i="5" s="1"/>
  <c r="L30" i="5" s="1"/>
  <c r="O30" i="5" s="1"/>
  <c r="W30" i="5"/>
  <c r="V30" i="5"/>
  <c r="U30" i="5"/>
  <c r="A30" i="5"/>
  <c r="Y29" i="5"/>
  <c r="X29" i="5"/>
  <c r="W29" i="5"/>
  <c r="V29" i="5"/>
  <c r="U29" i="5"/>
  <c r="AA29" i="5" s="1"/>
  <c r="L29" i="5" s="1"/>
  <c r="O29" i="5" s="1"/>
  <c r="A29" i="5"/>
  <c r="Y28" i="5"/>
  <c r="X28" i="5"/>
  <c r="W28" i="5"/>
  <c r="V28" i="5"/>
  <c r="AA28" i="5" s="1"/>
  <c r="L28" i="5" s="1"/>
  <c r="O28" i="5" s="1"/>
  <c r="U28" i="5"/>
  <c r="A28" i="5"/>
  <c r="Y27" i="5"/>
  <c r="X27" i="5"/>
  <c r="AA27" i="5" s="1"/>
  <c r="L27" i="5" s="1"/>
  <c r="O27" i="5" s="1"/>
  <c r="W27" i="5"/>
  <c r="V27" i="5"/>
  <c r="U27" i="5"/>
  <c r="A27" i="5"/>
  <c r="Y26" i="5"/>
  <c r="X26" i="5"/>
  <c r="W26" i="5"/>
  <c r="V26" i="5"/>
  <c r="U26" i="5"/>
  <c r="A26" i="5"/>
  <c r="Y25" i="5"/>
  <c r="X25" i="5"/>
  <c r="W25" i="5"/>
  <c r="V25" i="5"/>
  <c r="U25" i="5"/>
  <c r="AA25" i="5" s="1"/>
  <c r="L25" i="5" s="1"/>
  <c r="O25" i="5" s="1"/>
  <c r="A25" i="5"/>
  <c r="Y24" i="5"/>
  <c r="X24" i="5"/>
  <c r="W24" i="5"/>
  <c r="V24" i="5"/>
  <c r="AA24" i="5" s="1"/>
  <c r="L24" i="5" s="1"/>
  <c r="O24" i="5" s="1"/>
  <c r="U24" i="5"/>
  <c r="A24" i="5"/>
  <c r="Y23" i="5"/>
  <c r="X23" i="5"/>
  <c r="W23" i="5"/>
  <c r="V23" i="5"/>
  <c r="U23" i="5"/>
  <c r="A23" i="5"/>
  <c r="Y22" i="5"/>
  <c r="X22" i="5"/>
  <c r="AA22" i="5" s="1"/>
  <c r="L22" i="5" s="1"/>
  <c r="O22" i="5" s="1"/>
  <c r="W22" i="5"/>
  <c r="V22" i="5"/>
  <c r="U22" i="5"/>
  <c r="A22" i="5"/>
  <c r="Y21" i="5"/>
  <c r="X21" i="5"/>
  <c r="W21" i="5"/>
  <c r="V21" i="5"/>
  <c r="U21" i="5"/>
  <c r="AA21" i="5" s="1"/>
  <c r="L21" i="5" s="1"/>
  <c r="O21" i="5" s="1"/>
  <c r="A21" i="5"/>
  <c r="Y20" i="5"/>
  <c r="X20" i="5"/>
  <c r="W20" i="5"/>
  <c r="V20" i="5"/>
  <c r="AA20" i="5" s="1"/>
  <c r="L20" i="5" s="1"/>
  <c r="O20" i="5" s="1"/>
  <c r="U20" i="5"/>
  <c r="A20" i="5"/>
  <c r="Y19" i="5"/>
  <c r="X19" i="5"/>
  <c r="AA19" i="5" s="1"/>
  <c r="L19" i="5" s="1"/>
  <c r="O19" i="5" s="1"/>
  <c r="W19" i="5"/>
  <c r="V19" i="5"/>
  <c r="U19" i="5"/>
  <c r="A19" i="5"/>
  <c r="Y18" i="5"/>
  <c r="X18" i="5"/>
  <c r="W18" i="5"/>
  <c r="V18" i="5"/>
  <c r="U18" i="5"/>
  <c r="A18" i="5"/>
  <c r="Y17" i="5"/>
  <c r="X17" i="5"/>
  <c r="AA17" i="5" s="1"/>
  <c r="L17" i="5" s="1"/>
  <c r="O17" i="5" s="1"/>
  <c r="W17" i="5"/>
  <c r="V17" i="5"/>
  <c r="U17" i="5"/>
  <c r="A17" i="5"/>
  <c r="Y16" i="5"/>
  <c r="X16" i="5"/>
  <c r="W16" i="5"/>
  <c r="V16" i="5"/>
  <c r="U16" i="5"/>
  <c r="AA16" i="5" s="1"/>
  <c r="L16" i="5" s="1"/>
  <c r="O16" i="5" s="1"/>
  <c r="A16" i="5"/>
  <c r="Y15" i="5"/>
  <c r="X15" i="5"/>
  <c r="W15" i="5"/>
  <c r="V15" i="5"/>
  <c r="U15" i="5"/>
  <c r="A15" i="5"/>
  <c r="Y14" i="5"/>
  <c r="X14" i="5"/>
  <c r="W14" i="5"/>
  <c r="V14" i="5"/>
  <c r="U14" i="5"/>
  <c r="A14" i="5"/>
  <c r="Y13" i="5"/>
  <c r="X13" i="5"/>
  <c r="W13" i="5"/>
  <c r="V13" i="5"/>
  <c r="U13" i="5"/>
  <c r="Y12" i="5"/>
  <c r="X12" i="5"/>
  <c r="W12" i="5"/>
  <c r="V12" i="5"/>
  <c r="AA12" i="5" s="1"/>
  <c r="L12" i="5" s="1"/>
  <c r="O12" i="5" s="1"/>
  <c r="U12" i="5"/>
  <c r="A12" i="5"/>
  <c r="Y11" i="5"/>
  <c r="X11" i="5"/>
  <c r="W11" i="5"/>
  <c r="V11" i="5"/>
  <c r="U11" i="5"/>
  <c r="A11" i="5"/>
  <c r="Y10" i="5"/>
  <c r="X10" i="5"/>
  <c r="AA10" i="5" s="1"/>
  <c r="L10" i="5" s="1"/>
  <c r="W10" i="5"/>
  <c r="V10" i="5"/>
  <c r="U10" i="5"/>
  <c r="A10" i="5"/>
  <c r="A8" i="5"/>
  <c r="B5" i="5"/>
  <c r="B4" i="5"/>
  <c r="B2" i="5"/>
  <c r="A13" i="5" s="1"/>
  <c r="F36" i="4"/>
  <c r="Y35" i="4"/>
  <c r="X35" i="4"/>
  <c r="W35" i="4"/>
  <c r="V35" i="4"/>
  <c r="U35" i="4"/>
  <c r="A35" i="4"/>
  <c r="Y34" i="4"/>
  <c r="X34" i="4"/>
  <c r="W34" i="4"/>
  <c r="V34" i="4"/>
  <c r="U34" i="4"/>
  <c r="A34" i="4"/>
  <c r="Y33" i="4"/>
  <c r="X33" i="4"/>
  <c r="W33" i="4"/>
  <c r="V33" i="4"/>
  <c r="U33" i="4"/>
  <c r="A33" i="4"/>
  <c r="Y32" i="4"/>
  <c r="X32" i="4"/>
  <c r="W32" i="4"/>
  <c r="V32" i="4"/>
  <c r="U32" i="4"/>
  <c r="A32" i="4"/>
  <c r="Y31" i="4"/>
  <c r="X31" i="4"/>
  <c r="W31" i="4"/>
  <c r="V31" i="4"/>
  <c r="U31" i="4"/>
  <c r="A31" i="4"/>
  <c r="Y30" i="4"/>
  <c r="X30" i="4"/>
  <c r="W30" i="4"/>
  <c r="V30" i="4"/>
  <c r="U30" i="4"/>
  <c r="A30" i="4"/>
  <c r="Y29" i="4"/>
  <c r="X29" i="4"/>
  <c r="W29" i="4"/>
  <c r="V29" i="4"/>
  <c r="U29" i="4"/>
  <c r="A29" i="4"/>
  <c r="Y28" i="4"/>
  <c r="X28" i="4"/>
  <c r="W28" i="4"/>
  <c r="V28" i="4"/>
  <c r="U28" i="4"/>
  <c r="A28" i="4"/>
  <c r="Y27" i="4"/>
  <c r="X27" i="4"/>
  <c r="W27" i="4"/>
  <c r="V27" i="4"/>
  <c r="U27" i="4"/>
  <c r="A27" i="4"/>
  <c r="Y26" i="4"/>
  <c r="X26" i="4"/>
  <c r="W26" i="4"/>
  <c r="V26" i="4"/>
  <c r="U26" i="4"/>
  <c r="A26" i="4"/>
  <c r="Y25" i="4"/>
  <c r="X25" i="4"/>
  <c r="W25" i="4"/>
  <c r="V25" i="4"/>
  <c r="U25" i="4"/>
  <c r="A25" i="4"/>
  <c r="Y24" i="4"/>
  <c r="X24" i="4"/>
  <c r="W24" i="4"/>
  <c r="V24" i="4"/>
  <c r="U24" i="4"/>
  <c r="A24" i="4"/>
  <c r="Y23" i="4"/>
  <c r="X23" i="4"/>
  <c r="W23" i="4"/>
  <c r="V23" i="4"/>
  <c r="U23" i="4"/>
  <c r="A23" i="4"/>
  <c r="Y22" i="4"/>
  <c r="X22" i="4"/>
  <c r="W22" i="4"/>
  <c r="V22" i="4"/>
  <c r="U22" i="4"/>
  <c r="A22" i="4"/>
  <c r="Y21" i="4"/>
  <c r="X21" i="4"/>
  <c r="W21" i="4"/>
  <c r="V21" i="4"/>
  <c r="U21" i="4"/>
  <c r="A21" i="4"/>
  <c r="Y20" i="4"/>
  <c r="X20" i="4"/>
  <c r="W20" i="4"/>
  <c r="V20" i="4"/>
  <c r="Z20" i="4" s="1"/>
  <c r="K20" i="4" s="1"/>
  <c r="U20" i="4"/>
  <c r="A20" i="4"/>
  <c r="Y19" i="4"/>
  <c r="X19" i="4"/>
  <c r="W19" i="4"/>
  <c r="V19" i="4"/>
  <c r="U19" i="4"/>
  <c r="A19" i="4"/>
  <c r="Y18" i="4"/>
  <c r="X18" i="4"/>
  <c r="W18" i="4"/>
  <c r="V18" i="4"/>
  <c r="U18" i="4"/>
  <c r="A18" i="4"/>
  <c r="Y17" i="4"/>
  <c r="X17" i="4"/>
  <c r="W17" i="4"/>
  <c r="V17" i="4"/>
  <c r="U17" i="4"/>
  <c r="AA17" i="4" s="1"/>
  <c r="L17" i="4" s="1"/>
  <c r="O17" i="4" s="1"/>
  <c r="A17" i="4"/>
  <c r="Y16" i="4"/>
  <c r="X16" i="4"/>
  <c r="W16" i="4"/>
  <c r="V16" i="4"/>
  <c r="U16" i="4"/>
  <c r="A16" i="4"/>
  <c r="Y15" i="4"/>
  <c r="X15" i="4"/>
  <c r="W15" i="4"/>
  <c r="V15" i="4"/>
  <c r="U15" i="4"/>
  <c r="AA15" i="4" s="1"/>
  <c r="L15" i="4" s="1"/>
  <c r="O15" i="4" s="1"/>
  <c r="A15" i="4"/>
  <c r="Y14" i="4"/>
  <c r="X14" i="4"/>
  <c r="W14" i="4"/>
  <c r="V14" i="4"/>
  <c r="U14" i="4"/>
  <c r="Y13" i="4"/>
  <c r="X13" i="4"/>
  <c r="W13" i="4"/>
  <c r="V13" i="4"/>
  <c r="U13" i="4"/>
  <c r="AA13" i="4" s="1"/>
  <c r="L13" i="4" s="1"/>
  <c r="O13" i="4" s="1"/>
  <c r="Y12" i="4"/>
  <c r="X12" i="4"/>
  <c r="W12" i="4"/>
  <c r="V12" i="4"/>
  <c r="Z12" i="4" s="1"/>
  <c r="K12" i="4" s="1"/>
  <c r="U12" i="4"/>
  <c r="Y11" i="4"/>
  <c r="X11" i="4"/>
  <c r="W11" i="4"/>
  <c r="V11" i="4"/>
  <c r="U11" i="4"/>
  <c r="Y10" i="4"/>
  <c r="X10" i="4"/>
  <c r="W10" i="4"/>
  <c r="V10" i="4"/>
  <c r="U10" i="4"/>
  <c r="A8" i="4"/>
  <c r="B5" i="4"/>
  <c r="B4" i="4"/>
  <c r="B2" i="4"/>
  <c r="A12" i="4" s="1"/>
  <c r="F36" i="3"/>
  <c r="B36" i="3"/>
  <c r="Y35" i="3"/>
  <c r="X35" i="3"/>
  <c r="W35" i="3"/>
  <c r="V35" i="3"/>
  <c r="U35" i="3"/>
  <c r="A35" i="3"/>
  <c r="Y34" i="3"/>
  <c r="X34" i="3"/>
  <c r="W34" i="3"/>
  <c r="V34" i="3"/>
  <c r="U34" i="3"/>
  <c r="A34" i="3"/>
  <c r="Y33" i="3"/>
  <c r="X33" i="3"/>
  <c r="W33" i="3"/>
  <c r="V33" i="3"/>
  <c r="U33" i="3"/>
  <c r="A33" i="3"/>
  <c r="Y32" i="3"/>
  <c r="X32" i="3"/>
  <c r="W32" i="3"/>
  <c r="V32" i="3"/>
  <c r="AA32" i="3" s="1"/>
  <c r="L32" i="3" s="1"/>
  <c r="O32" i="3" s="1"/>
  <c r="U32" i="3"/>
  <c r="A32" i="3"/>
  <c r="Y31" i="3"/>
  <c r="X31" i="3"/>
  <c r="W31" i="3"/>
  <c r="V31" i="3"/>
  <c r="U31" i="3"/>
  <c r="A31" i="3"/>
  <c r="Y30" i="3"/>
  <c r="X30" i="3"/>
  <c r="W30" i="3"/>
  <c r="V30" i="3"/>
  <c r="U30" i="3"/>
  <c r="Z30" i="3" s="1"/>
  <c r="K30" i="3" s="1"/>
  <c r="A30" i="3"/>
  <c r="Y29" i="3"/>
  <c r="X29" i="3"/>
  <c r="W29" i="3"/>
  <c r="V29" i="3"/>
  <c r="U29" i="3"/>
  <c r="A29" i="3"/>
  <c r="Y28" i="3"/>
  <c r="X28" i="3"/>
  <c r="W28" i="3"/>
  <c r="V28" i="3"/>
  <c r="AA28" i="3" s="1"/>
  <c r="L28" i="3" s="1"/>
  <c r="O28" i="3" s="1"/>
  <c r="U28" i="3"/>
  <c r="A28" i="3"/>
  <c r="Y27" i="3"/>
  <c r="X27" i="3"/>
  <c r="W27" i="3"/>
  <c r="V27" i="3"/>
  <c r="U27" i="3"/>
  <c r="Z27" i="3" s="1"/>
  <c r="K27" i="3" s="1"/>
  <c r="A27" i="3"/>
  <c r="Y26" i="3"/>
  <c r="X26" i="3"/>
  <c r="W26" i="3"/>
  <c r="V26" i="3"/>
  <c r="U26" i="3"/>
  <c r="A26" i="3"/>
  <c r="Y25" i="3"/>
  <c r="X25" i="3"/>
  <c r="W25" i="3"/>
  <c r="V25" i="3"/>
  <c r="U25" i="3"/>
  <c r="A25" i="3"/>
  <c r="Y24" i="3"/>
  <c r="X24" i="3"/>
  <c r="W24" i="3"/>
  <c r="V24" i="3"/>
  <c r="AA24" i="3" s="1"/>
  <c r="L24" i="3" s="1"/>
  <c r="O24" i="3" s="1"/>
  <c r="U24" i="3"/>
  <c r="A24" i="3"/>
  <c r="Y23" i="3"/>
  <c r="X23" i="3"/>
  <c r="W23" i="3"/>
  <c r="V23" i="3"/>
  <c r="U23" i="3"/>
  <c r="A23" i="3"/>
  <c r="Y22" i="3"/>
  <c r="X22" i="3"/>
  <c r="W22" i="3"/>
  <c r="V22" i="3"/>
  <c r="U22" i="3"/>
  <c r="Z22" i="3" s="1"/>
  <c r="K22" i="3" s="1"/>
  <c r="A22" i="3"/>
  <c r="Y21" i="3"/>
  <c r="X21" i="3"/>
  <c r="W21" i="3"/>
  <c r="V21" i="3"/>
  <c r="U21" i="3"/>
  <c r="A21" i="3"/>
  <c r="Y20" i="3"/>
  <c r="X20" i="3"/>
  <c r="W20" i="3"/>
  <c r="V20" i="3"/>
  <c r="AA20" i="3" s="1"/>
  <c r="L20" i="3" s="1"/>
  <c r="O20" i="3" s="1"/>
  <c r="U20" i="3"/>
  <c r="A20" i="3"/>
  <c r="Y19" i="3"/>
  <c r="X19" i="3"/>
  <c r="W19" i="3"/>
  <c r="V19" i="3"/>
  <c r="U19" i="3"/>
  <c r="A19" i="3"/>
  <c r="Y18" i="3"/>
  <c r="X18" i="3"/>
  <c r="W18" i="3"/>
  <c r="V18" i="3"/>
  <c r="U18" i="3"/>
  <c r="A18" i="3"/>
  <c r="Y17" i="3"/>
  <c r="X17" i="3"/>
  <c r="W17" i="3"/>
  <c r="V17" i="3"/>
  <c r="U17" i="3"/>
  <c r="A17" i="3"/>
  <c r="Y16" i="3"/>
  <c r="X16" i="3"/>
  <c r="W16" i="3"/>
  <c r="V16" i="3"/>
  <c r="AA16" i="3" s="1"/>
  <c r="L16" i="3" s="1"/>
  <c r="O16" i="3" s="1"/>
  <c r="U16" i="3"/>
  <c r="A16" i="3"/>
  <c r="Y15" i="3"/>
  <c r="X15" i="3"/>
  <c r="W15" i="3"/>
  <c r="V15" i="3"/>
  <c r="U15" i="3"/>
  <c r="A15" i="3"/>
  <c r="Y14" i="3"/>
  <c r="X14" i="3"/>
  <c r="W14" i="3"/>
  <c r="V14" i="3"/>
  <c r="U14" i="3"/>
  <c r="Z14" i="3" s="1"/>
  <c r="K14" i="3" s="1"/>
  <c r="A14" i="3"/>
  <c r="Y13" i="3"/>
  <c r="X13" i="3"/>
  <c r="W13" i="3"/>
  <c r="V13" i="3"/>
  <c r="U13" i="3"/>
  <c r="A13" i="3"/>
  <c r="Y12" i="3"/>
  <c r="X12" i="3"/>
  <c r="W12" i="3"/>
  <c r="V12" i="3"/>
  <c r="AA12" i="3" s="1"/>
  <c r="L12" i="3" s="1"/>
  <c r="O12" i="3" s="1"/>
  <c r="U12" i="3"/>
  <c r="A12" i="3"/>
  <c r="Y11" i="3"/>
  <c r="X11" i="3"/>
  <c r="W11" i="3"/>
  <c r="V11" i="3"/>
  <c r="U11" i="3"/>
  <c r="A11" i="3"/>
  <c r="Y10" i="3"/>
  <c r="X10" i="3"/>
  <c r="W10" i="3"/>
  <c r="V10" i="3"/>
  <c r="U10" i="3"/>
  <c r="A8" i="3"/>
  <c r="B5" i="3"/>
  <c r="B4" i="3"/>
  <c r="B2" i="3"/>
  <c r="A10" i="3" s="1"/>
  <c r="A9" i="3" s="1"/>
  <c r="F36" i="2"/>
  <c r="B36" i="2"/>
  <c r="Y35" i="2"/>
  <c r="X35" i="2"/>
  <c r="W35" i="2"/>
  <c r="V35" i="2"/>
  <c r="U35" i="2"/>
  <c r="A35" i="2"/>
  <c r="Y34" i="2"/>
  <c r="X34" i="2"/>
  <c r="W34" i="2"/>
  <c r="V34" i="2"/>
  <c r="Z34" i="2" s="1"/>
  <c r="K34" i="2" s="1"/>
  <c r="U34" i="2"/>
  <c r="A34" i="2"/>
  <c r="Y33" i="2"/>
  <c r="X33" i="2"/>
  <c r="W33" i="2"/>
  <c r="V33" i="2"/>
  <c r="U33" i="2"/>
  <c r="A33" i="2"/>
  <c r="Y32" i="2"/>
  <c r="X32" i="2"/>
  <c r="W32" i="2"/>
  <c r="V32" i="2"/>
  <c r="U32" i="2"/>
  <c r="A32" i="2"/>
  <c r="Y31" i="2"/>
  <c r="X31" i="2"/>
  <c r="W31" i="2"/>
  <c r="V31" i="2"/>
  <c r="U31" i="2"/>
  <c r="A31" i="2"/>
  <c r="Y30" i="2"/>
  <c r="X30" i="2"/>
  <c r="W30" i="2"/>
  <c r="V30" i="2"/>
  <c r="U30" i="2"/>
  <c r="A30" i="2"/>
  <c r="Y29" i="2"/>
  <c r="X29" i="2"/>
  <c r="W29" i="2"/>
  <c r="V29" i="2"/>
  <c r="Z29" i="2" s="1"/>
  <c r="K29" i="2" s="1"/>
  <c r="U29" i="2"/>
  <c r="A29" i="2"/>
  <c r="Y28" i="2"/>
  <c r="X28" i="2"/>
  <c r="W28" i="2"/>
  <c r="V28" i="2"/>
  <c r="U28" i="2"/>
  <c r="A28" i="2"/>
  <c r="Y27" i="2"/>
  <c r="X27" i="2"/>
  <c r="W27" i="2"/>
  <c r="V27" i="2"/>
  <c r="Z27" i="2" s="1"/>
  <c r="K27" i="2" s="1"/>
  <c r="U27" i="2"/>
  <c r="A27" i="2"/>
  <c r="Y26" i="2"/>
  <c r="X26" i="2"/>
  <c r="W26" i="2"/>
  <c r="V26" i="2"/>
  <c r="U26" i="2"/>
  <c r="A26" i="2"/>
  <c r="Y25" i="2"/>
  <c r="X25" i="2"/>
  <c r="W25" i="2"/>
  <c r="V25" i="2"/>
  <c r="U25" i="2"/>
  <c r="A25" i="2"/>
  <c r="Y24" i="2"/>
  <c r="X24" i="2"/>
  <c r="W24" i="2"/>
  <c r="V24" i="2"/>
  <c r="U24" i="2"/>
  <c r="AA24" i="2" s="1"/>
  <c r="L24" i="2" s="1"/>
  <c r="O24" i="2" s="1"/>
  <c r="A24" i="2"/>
  <c r="Y23" i="2"/>
  <c r="X23" i="2"/>
  <c r="W23" i="2"/>
  <c r="V23" i="2"/>
  <c r="U23" i="2"/>
  <c r="A23" i="2"/>
  <c r="Y22" i="2"/>
  <c r="X22" i="2"/>
  <c r="W22" i="2"/>
  <c r="V22" i="2"/>
  <c r="U22" i="2"/>
  <c r="AA22" i="2" s="1"/>
  <c r="L22" i="2" s="1"/>
  <c r="O22" i="2" s="1"/>
  <c r="A22" i="2"/>
  <c r="Y21" i="2"/>
  <c r="X21" i="2"/>
  <c r="W21" i="2"/>
  <c r="V21" i="2"/>
  <c r="U21" i="2"/>
  <c r="A21" i="2"/>
  <c r="Y20" i="2"/>
  <c r="X20" i="2"/>
  <c r="W20" i="2"/>
  <c r="V20" i="2"/>
  <c r="Z20" i="2" s="1"/>
  <c r="K20" i="2" s="1"/>
  <c r="U20" i="2"/>
  <c r="A20" i="2"/>
  <c r="Y19" i="2"/>
  <c r="X19" i="2"/>
  <c r="W19" i="2"/>
  <c r="V19" i="2"/>
  <c r="U19" i="2"/>
  <c r="A19" i="2"/>
  <c r="Y18" i="2"/>
  <c r="X18" i="2"/>
  <c r="W18" i="2"/>
  <c r="V18" i="2"/>
  <c r="Z18" i="2" s="1"/>
  <c r="K18" i="2" s="1"/>
  <c r="U18" i="2"/>
  <c r="A18" i="2"/>
  <c r="Y17" i="2"/>
  <c r="X17" i="2"/>
  <c r="W17" i="2"/>
  <c r="V17" i="2"/>
  <c r="U17" i="2"/>
  <c r="A17" i="2"/>
  <c r="Y16" i="2"/>
  <c r="X16" i="2"/>
  <c r="W16" i="2"/>
  <c r="V16" i="2"/>
  <c r="U16" i="2"/>
  <c r="A16" i="2"/>
  <c r="Y15" i="2"/>
  <c r="X15" i="2"/>
  <c r="W15" i="2"/>
  <c r="V15" i="2"/>
  <c r="U15" i="2"/>
  <c r="A15" i="2"/>
  <c r="Y14" i="2"/>
  <c r="X14" i="2"/>
  <c r="W14" i="2"/>
  <c r="V14" i="2"/>
  <c r="U14" i="2"/>
  <c r="A14" i="2"/>
  <c r="Y13" i="2"/>
  <c r="X13" i="2"/>
  <c r="W13" i="2"/>
  <c r="V13" i="2"/>
  <c r="Z13" i="2" s="1"/>
  <c r="K13" i="2" s="1"/>
  <c r="U13" i="2"/>
  <c r="A13" i="2"/>
  <c r="Y12" i="2"/>
  <c r="X12" i="2"/>
  <c r="W12" i="2"/>
  <c r="V12" i="2"/>
  <c r="U12" i="2"/>
  <c r="A12" i="2"/>
  <c r="Y11" i="2"/>
  <c r="X11" i="2"/>
  <c r="W11" i="2"/>
  <c r="V11" i="2"/>
  <c r="Z11" i="2" s="1"/>
  <c r="K11" i="2" s="1"/>
  <c r="U11" i="2"/>
  <c r="A11" i="2"/>
  <c r="Y10" i="2"/>
  <c r="X10" i="2"/>
  <c r="W10" i="2"/>
  <c r="V10" i="2"/>
  <c r="U10" i="2"/>
  <c r="A8" i="2"/>
  <c r="B5" i="2"/>
  <c r="B4" i="2"/>
  <c r="B2" i="2"/>
  <c r="A10" i="2" s="1"/>
  <c r="A9" i="2" s="1"/>
  <c r="F36" i="1"/>
  <c r="B36" i="1"/>
  <c r="Y35" i="1"/>
  <c r="X35" i="1"/>
  <c r="W35" i="1"/>
  <c r="V35" i="1"/>
  <c r="U35" i="1"/>
  <c r="AA35" i="1" s="1"/>
  <c r="L35" i="1" s="1"/>
  <c r="O35" i="1" s="1"/>
  <c r="A35" i="1"/>
  <c r="Y34" i="1"/>
  <c r="X34" i="1"/>
  <c r="W34" i="1"/>
  <c r="V34" i="1"/>
  <c r="U34" i="1"/>
  <c r="A34" i="1"/>
  <c r="Y33" i="1"/>
  <c r="X33" i="1"/>
  <c r="W33" i="1"/>
  <c r="V33" i="1"/>
  <c r="AA33" i="1" s="1"/>
  <c r="L33" i="1" s="1"/>
  <c r="O33" i="1" s="1"/>
  <c r="U33" i="1"/>
  <c r="A33" i="1"/>
  <c r="Y32" i="1"/>
  <c r="X32" i="1"/>
  <c r="W32" i="1"/>
  <c r="V32" i="1"/>
  <c r="U32" i="1"/>
  <c r="A32" i="1"/>
  <c r="Y31" i="1"/>
  <c r="X31" i="1"/>
  <c r="W31" i="1"/>
  <c r="V31" i="1"/>
  <c r="U31" i="1"/>
  <c r="AA31" i="1" s="1"/>
  <c r="L31" i="1" s="1"/>
  <c r="O31" i="1" s="1"/>
  <c r="A31" i="1"/>
  <c r="Y30" i="1"/>
  <c r="X30" i="1"/>
  <c r="W30" i="1"/>
  <c r="V30" i="1"/>
  <c r="U30" i="1"/>
  <c r="Z30" i="1" s="1"/>
  <c r="K30" i="1" s="1"/>
  <c r="A30" i="1"/>
  <c r="Y29" i="1"/>
  <c r="X29" i="1"/>
  <c r="W29" i="1"/>
  <c r="V29" i="1"/>
  <c r="AA29" i="1" s="1"/>
  <c r="L29" i="1" s="1"/>
  <c r="O29" i="1" s="1"/>
  <c r="U29" i="1"/>
  <c r="A29" i="1"/>
  <c r="Y28" i="1"/>
  <c r="X28" i="1"/>
  <c r="W28" i="1"/>
  <c r="V28" i="1"/>
  <c r="U28" i="1"/>
  <c r="A28" i="1"/>
  <c r="Y27" i="1"/>
  <c r="X27" i="1"/>
  <c r="W27" i="1"/>
  <c r="V27" i="1"/>
  <c r="U27" i="1"/>
  <c r="AA27" i="1" s="1"/>
  <c r="L27" i="1" s="1"/>
  <c r="O27" i="1" s="1"/>
  <c r="A27" i="1"/>
  <c r="Y26" i="1"/>
  <c r="X26" i="1"/>
  <c r="W26" i="1"/>
  <c r="V26" i="1"/>
  <c r="U26" i="1"/>
  <c r="A26" i="1"/>
  <c r="Y25" i="1"/>
  <c r="X25" i="1"/>
  <c r="W25" i="1"/>
  <c r="V25" i="1"/>
  <c r="AA25" i="1" s="1"/>
  <c r="L25" i="1" s="1"/>
  <c r="O25" i="1" s="1"/>
  <c r="U25" i="1"/>
  <c r="A25" i="1"/>
  <c r="Y24" i="1"/>
  <c r="X24" i="1"/>
  <c r="W24" i="1"/>
  <c r="V24" i="1"/>
  <c r="U24" i="1"/>
  <c r="A24" i="1"/>
  <c r="Y23" i="1"/>
  <c r="X23" i="1"/>
  <c r="W23" i="1"/>
  <c r="V23" i="1"/>
  <c r="U23" i="1"/>
  <c r="AA23" i="1" s="1"/>
  <c r="L23" i="1" s="1"/>
  <c r="O23" i="1" s="1"/>
  <c r="A23" i="1"/>
  <c r="Y22" i="1"/>
  <c r="X22" i="1"/>
  <c r="W22" i="1"/>
  <c r="V22" i="1"/>
  <c r="U22" i="1"/>
  <c r="Z22" i="1" s="1"/>
  <c r="K22" i="1" s="1"/>
  <c r="A22" i="1"/>
  <c r="Y21" i="1"/>
  <c r="X21" i="1"/>
  <c r="W21" i="1"/>
  <c r="V21" i="1"/>
  <c r="AA21" i="1" s="1"/>
  <c r="L21" i="1" s="1"/>
  <c r="O21" i="1" s="1"/>
  <c r="U21" i="1"/>
  <c r="A21" i="1"/>
  <c r="Y20" i="1"/>
  <c r="X20" i="1"/>
  <c r="W20" i="1"/>
  <c r="V20" i="1"/>
  <c r="U20" i="1"/>
  <c r="A20" i="1"/>
  <c r="Y19" i="1"/>
  <c r="X19" i="1"/>
  <c r="W19" i="1"/>
  <c r="V19" i="1"/>
  <c r="U19" i="1"/>
  <c r="AA19" i="1" s="1"/>
  <c r="L19" i="1" s="1"/>
  <c r="O19" i="1" s="1"/>
  <c r="A19" i="1"/>
  <c r="Y18" i="1"/>
  <c r="X18" i="1"/>
  <c r="W18" i="1"/>
  <c r="V18" i="1"/>
  <c r="U18" i="1"/>
  <c r="A18" i="1"/>
  <c r="Y17" i="1"/>
  <c r="X17" i="1"/>
  <c r="W17" i="1"/>
  <c r="V17" i="1"/>
  <c r="AA17" i="1" s="1"/>
  <c r="L17" i="1" s="1"/>
  <c r="O17" i="1" s="1"/>
  <c r="U17" i="1"/>
  <c r="A17" i="1"/>
  <c r="Y16" i="1"/>
  <c r="X16" i="1"/>
  <c r="W16" i="1"/>
  <c r="V16" i="1"/>
  <c r="U16" i="1"/>
  <c r="A16" i="1"/>
  <c r="Y15" i="1"/>
  <c r="X15" i="1"/>
  <c r="W15" i="1"/>
  <c r="V15" i="1"/>
  <c r="U15" i="1"/>
  <c r="AA15" i="1" s="1"/>
  <c r="L15" i="1" s="1"/>
  <c r="O15" i="1" s="1"/>
  <c r="A15" i="1"/>
  <c r="Y14" i="1"/>
  <c r="X14" i="1"/>
  <c r="W14" i="1"/>
  <c r="V14" i="1"/>
  <c r="U14" i="1"/>
  <c r="Z14" i="1" s="1"/>
  <c r="K14" i="1" s="1"/>
  <c r="A14" i="1"/>
  <c r="Y13" i="1"/>
  <c r="X13" i="1"/>
  <c r="W13" i="1"/>
  <c r="V13" i="1"/>
  <c r="AA13" i="1" s="1"/>
  <c r="L13" i="1" s="1"/>
  <c r="O13" i="1" s="1"/>
  <c r="U13" i="1"/>
  <c r="A13" i="1"/>
  <c r="Y12" i="1"/>
  <c r="X12" i="1"/>
  <c r="W12" i="1"/>
  <c r="V12" i="1"/>
  <c r="U12" i="1"/>
  <c r="A12" i="1"/>
  <c r="Y11" i="1"/>
  <c r="X11" i="1"/>
  <c r="W11" i="1"/>
  <c r="V11" i="1"/>
  <c r="U11" i="1"/>
  <c r="AA11" i="1" s="1"/>
  <c r="L11" i="1" s="1"/>
  <c r="O11" i="1" s="1"/>
  <c r="Y10" i="1"/>
  <c r="X10" i="1"/>
  <c r="W10" i="1"/>
  <c r="V10" i="1"/>
  <c r="U10" i="1"/>
  <c r="AA10" i="1" s="1"/>
  <c r="L10" i="1" s="1"/>
  <c r="O10" i="1" s="1"/>
  <c r="A8" i="1"/>
  <c r="B5" i="1"/>
  <c r="B4" i="1"/>
  <c r="B2" i="1"/>
  <c r="A11" i="1" s="1"/>
  <c r="A9" i="5" l="1"/>
  <c r="A10" i="1"/>
  <c r="A9" i="1" s="1"/>
  <c r="Z13" i="1"/>
  <c r="K13" i="1" s="1"/>
  <c r="Z21" i="1"/>
  <c r="K21" i="1" s="1"/>
  <c r="Z29" i="1"/>
  <c r="K29" i="1" s="1"/>
  <c r="AA10" i="2"/>
  <c r="L10" i="2" s="1"/>
  <c r="O10" i="2" s="1"/>
  <c r="AA12" i="2"/>
  <c r="L12" i="2" s="1"/>
  <c r="O12" i="2" s="1"/>
  <c r="Z15" i="2"/>
  <c r="K15" i="2" s="1"/>
  <c r="Z17" i="2"/>
  <c r="K17" i="2" s="1"/>
  <c r="Z22" i="2"/>
  <c r="K22" i="2" s="1"/>
  <c r="Z24" i="2"/>
  <c r="K24" i="2" s="1"/>
  <c r="AA26" i="2"/>
  <c r="L26" i="2" s="1"/>
  <c r="O26" i="2" s="1"/>
  <c r="AA28" i="2"/>
  <c r="L28" i="2" s="1"/>
  <c r="O28" i="2" s="1"/>
  <c r="Z31" i="2"/>
  <c r="K31" i="2" s="1"/>
  <c r="Z33" i="2"/>
  <c r="K33" i="2" s="1"/>
  <c r="Z11" i="3"/>
  <c r="K11" i="3" s="1"/>
  <c r="AA14" i="3"/>
  <c r="L14" i="3" s="1"/>
  <c r="O14" i="3" s="1"/>
  <c r="Z19" i="3"/>
  <c r="K19" i="3" s="1"/>
  <c r="AA22" i="3"/>
  <c r="L22" i="3" s="1"/>
  <c r="O22" i="3" s="1"/>
  <c r="AA27" i="3"/>
  <c r="L27" i="3" s="1"/>
  <c r="O27" i="3" s="1"/>
  <c r="AA30" i="3"/>
  <c r="L30" i="3" s="1"/>
  <c r="O30" i="3" s="1"/>
  <c r="Z10" i="4"/>
  <c r="K10" i="4" s="1"/>
  <c r="AA11" i="4"/>
  <c r="L11" i="4" s="1"/>
  <c r="O11" i="4" s="1"/>
  <c r="Z13" i="4"/>
  <c r="K13" i="4" s="1"/>
  <c r="Z15" i="4"/>
  <c r="K15" i="4" s="1"/>
  <c r="Z17" i="4"/>
  <c r="K17" i="4" s="1"/>
  <c r="AA19" i="4"/>
  <c r="L19" i="4" s="1"/>
  <c r="O19" i="4" s="1"/>
  <c r="AA14" i="5"/>
  <c r="L14" i="5" s="1"/>
  <c r="O14" i="5" s="1"/>
  <c r="Z18" i="1"/>
  <c r="K18" i="1" s="1"/>
  <c r="Z26" i="1"/>
  <c r="K26" i="1" s="1"/>
  <c r="Z34" i="1"/>
  <c r="K34" i="1" s="1"/>
  <c r="Z10" i="2"/>
  <c r="K10" i="2" s="1"/>
  <c r="Z12" i="2"/>
  <c r="K12" i="2" s="1"/>
  <c r="AA14" i="2"/>
  <c r="L14" i="2" s="1"/>
  <c r="O14" i="2" s="1"/>
  <c r="AA16" i="2"/>
  <c r="L16" i="2" s="1"/>
  <c r="O16" i="2" s="1"/>
  <c r="Z19" i="2"/>
  <c r="K19" i="2" s="1"/>
  <c r="Z21" i="2"/>
  <c r="K21" i="2" s="1"/>
  <c r="Z26" i="2"/>
  <c r="K26" i="2" s="1"/>
  <c r="Z28" i="2"/>
  <c r="K28" i="2" s="1"/>
  <c r="AA30" i="2"/>
  <c r="L30" i="2" s="1"/>
  <c r="O30" i="2" s="1"/>
  <c r="AA32" i="2"/>
  <c r="L32" i="2" s="1"/>
  <c r="O32" i="2" s="1"/>
  <c r="Z35" i="2"/>
  <c r="K35" i="2" s="1"/>
  <c r="Z10" i="3"/>
  <c r="K10" i="3" s="1"/>
  <c r="Z18" i="3"/>
  <c r="K18" i="3" s="1"/>
  <c r="Z34" i="3"/>
  <c r="K34" i="3" s="1"/>
  <c r="Z11" i="4"/>
  <c r="K11" i="4" s="1"/>
  <c r="Z14" i="4"/>
  <c r="K14" i="4" s="1"/>
  <c r="Z19" i="4"/>
  <c r="K19" i="4" s="1"/>
  <c r="AA11" i="5"/>
  <c r="L11" i="5" s="1"/>
  <c r="O11" i="5" s="1"/>
  <c r="AA18" i="5"/>
  <c r="L18" i="5" s="1"/>
  <c r="O18" i="5" s="1"/>
  <c r="AA23" i="5"/>
  <c r="L23" i="5" s="1"/>
  <c r="O23" i="5" s="1"/>
  <c r="AA26" i="5"/>
  <c r="L26" i="5" s="1"/>
  <c r="O26" i="5" s="1"/>
  <c r="AA31" i="5"/>
  <c r="L31" i="5" s="1"/>
  <c r="O31" i="5" s="1"/>
  <c r="AA34" i="5"/>
  <c r="L34" i="5" s="1"/>
  <c r="O34" i="5" s="1"/>
  <c r="Z17" i="1"/>
  <c r="K17" i="1" s="1"/>
  <c r="Z25" i="1"/>
  <c r="K25" i="1" s="1"/>
  <c r="Z33" i="1"/>
  <c r="K33" i="1" s="1"/>
  <c r="Z14" i="2"/>
  <c r="K14" i="2" s="1"/>
  <c r="K36" i="2" s="1"/>
  <c r="F2" i="2" s="1"/>
  <c r="Z16" i="2"/>
  <c r="K16" i="2" s="1"/>
  <c r="M16" i="2" s="1"/>
  <c r="AA18" i="2"/>
  <c r="L18" i="2" s="1"/>
  <c r="O18" i="2" s="1"/>
  <c r="AA20" i="2"/>
  <c r="L20" i="2" s="1"/>
  <c r="O20" i="2" s="1"/>
  <c r="Z23" i="2"/>
  <c r="K23" i="2" s="1"/>
  <c r="Z25" i="2"/>
  <c r="K25" i="2" s="1"/>
  <c r="M25" i="2" s="1"/>
  <c r="Z30" i="2"/>
  <c r="K30" i="2" s="1"/>
  <c r="Z32" i="2"/>
  <c r="K32" i="2" s="1"/>
  <c r="AA34" i="2"/>
  <c r="L34" i="2" s="1"/>
  <c r="O34" i="2" s="1"/>
  <c r="AA10" i="3"/>
  <c r="L10" i="3" s="1"/>
  <c r="O10" i="3" s="1"/>
  <c r="Z15" i="3"/>
  <c r="K15" i="3" s="1"/>
  <c r="AA18" i="3"/>
  <c r="L18" i="3" s="1"/>
  <c r="O18" i="3" s="1"/>
  <c r="Z23" i="3"/>
  <c r="K23" i="3" s="1"/>
  <c r="Z26" i="3"/>
  <c r="K26" i="3" s="1"/>
  <c r="AA34" i="3"/>
  <c r="L34" i="3" s="1"/>
  <c r="O34" i="3" s="1"/>
  <c r="Z16" i="4"/>
  <c r="K16" i="4" s="1"/>
  <c r="Z18" i="4"/>
  <c r="K18" i="4" s="1"/>
  <c r="AA13" i="5"/>
  <c r="L13" i="5" s="1"/>
  <c r="O13" i="5" s="1"/>
  <c r="AA15" i="5"/>
  <c r="L15" i="5" s="1"/>
  <c r="O15" i="5" s="1"/>
  <c r="Z29" i="3"/>
  <c r="K29" i="3" s="1"/>
  <c r="AA29" i="3"/>
  <c r="L29" i="3" s="1"/>
  <c r="O29" i="3" s="1"/>
  <c r="Z26" i="4"/>
  <c r="K26" i="4" s="1"/>
  <c r="AA26" i="4"/>
  <c r="L26" i="4" s="1"/>
  <c r="O26" i="4" s="1"/>
  <c r="Z34" i="4"/>
  <c r="K34" i="4" s="1"/>
  <c r="AA34" i="4"/>
  <c r="L34" i="4" s="1"/>
  <c r="O34" i="4" s="1"/>
  <c r="Z10" i="1"/>
  <c r="K10" i="1" s="1"/>
  <c r="Z11" i="1"/>
  <c r="K11" i="1" s="1"/>
  <c r="AA14" i="1"/>
  <c r="L14" i="1" s="1"/>
  <c r="O14" i="1" s="1"/>
  <c r="Z15" i="1"/>
  <c r="K15" i="1" s="1"/>
  <c r="AA18" i="1"/>
  <c r="L18" i="1" s="1"/>
  <c r="O18" i="1" s="1"/>
  <c r="Z19" i="1"/>
  <c r="K19" i="1" s="1"/>
  <c r="AA22" i="1"/>
  <c r="L22" i="1" s="1"/>
  <c r="O22" i="1" s="1"/>
  <c r="Z23" i="1"/>
  <c r="K23" i="1" s="1"/>
  <c r="AA26" i="1"/>
  <c r="L26" i="1" s="1"/>
  <c r="O26" i="1" s="1"/>
  <c r="Z27" i="1"/>
  <c r="K27" i="1" s="1"/>
  <c r="AA30" i="1"/>
  <c r="L30" i="1" s="1"/>
  <c r="O30" i="1" s="1"/>
  <c r="Z31" i="1"/>
  <c r="K31" i="1" s="1"/>
  <c r="AA34" i="1"/>
  <c r="L34" i="1" s="1"/>
  <c r="O34" i="1" s="1"/>
  <c r="Z35" i="1"/>
  <c r="K35" i="1" s="1"/>
  <c r="AA13" i="2"/>
  <c r="L13" i="2" s="1"/>
  <c r="O13" i="2" s="1"/>
  <c r="AA17" i="2"/>
  <c r="L17" i="2" s="1"/>
  <c r="O17" i="2" s="1"/>
  <c r="AA21" i="2"/>
  <c r="L21" i="2" s="1"/>
  <c r="O21" i="2" s="1"/>
  <c r="AA25" i="2"/>
  <c r="L25" i="2" s="1"/>
  <c r="O25" i="2" s="1"/>
  <c r="AA29" i="2"/>
  <c r="L29" i="2" s="1"/>
  <c r="O29" i="2" s="1"/>
  <c r="AA33" i="2"/>
  <c r="L33" i="2" s="1"/>
  <c r="O33" i="2" s="1"/>
  <c r="AA11" i="3"/>
  <c r="L11" i="3" s="1"/>
  <c r="O11" i="3" s="1"/>
  <c r="Z12" i="3"/>
  <c r="K12" i="3" s="1"/>
  <c r="AA15" i="3"/>
  <c r="L15" i="3" s="1"/>
  <c r="O15" i="3" s="1"/>
  <c r="Z16" i="3"/>
  <c r="K16" i="3" s="1"/>
  <c r="AA19" i="3"/>
  <c r="L19" i="3" s="1"/>
  <c r="O19" i="3" s="1"/>
  <c r="Z20" i="3"/>
  <c r="K20" i="3" s="1"/>
  <c r="AA23" i="3"/>
  <c r="L23" i="3" s="1"/>
  <c r="O23" i="3" s="1"/>
  <c r="Z24" i="3"/>
  <c r="K24" i="3" s="1"/>
  <c r="Z35" i="3"/>
  <c r="K35" i="3" s="1"/>
  <c r="AA35" i="3"/>
  <c r="L35" i="3" s="1"/>
  <c r="O35" i="3" s="1"/>
  <c r="A11" i="4"/>
  <c r="A13" i="4"/>
  <c r="A10" i="4"/>
  <c r="A9" i="4" s="1"/>
  <c r="A14" i="4"/>
  <c r="Z28" i="4"/>
  <c r="K28" i="4" s="1"/>
  <c r="AA28" i="4"/>
  <c r="L28" i="4" s="1"/>
  <c r="O28" i="4" s="1"/>
  <c r="L36" i="5"/>
  <c r="O10" i="5"/>
  <c r="Z12" i="1"/>
  <c r="K12" i="1" s="1"/>
  <c r="Z16" i="1"/>
  <c r="K16" i="1" s="1"/>
  <c r="Z20" i="1"/>
  <c r="K20" i="1" s="1"/>
  <c r="Z24" i="1"/>
  <c r="K24" i="1" s="1"/>
  <c r="Z28" i="1"/>
  <c r="K28" i="1" s="1"/>
  <c r="Z32" i="1"/>
  <c r="K32" i="1" s="1"/>
  <c r="Z13" i="3"/>
  <c r="K13" i="3" s="1"/>
  <c r="Z17" i="3"/>
  <c r="K17" i="3" s="1"/>
  <c r="Z21" i="3"/>
  <c r="K21" i="3" s="1"/>
  <c r="Z25" i="3"/>
  <c r="K25" i="3" s="1"/>
  <c r="Z33" i="3"/>
  <c r="K33" i="3" s="1"/>
  <c r="AA33" i="3"/>
  <c r="L33" i="3" s="1"/>
  <c r="O33" i="3" s="1"/>
  <c r="Z22" i="4"/>
  <c r="K22" i="4" s="1"/>
  <c r="AA22" i="4"/>
  <c r="L22" i="4" s="1"/>
  <c r="O22" i="4" s="1"/>
  <c r="Z30" i="4"/>
  <c r="K30" i="4" s="1"/>
  <c r="AA30" i="4"/>
  <c r="L30" i="4" s="1"/>
  <c r="O30" i="4" s="1"/>
  <c r="AA12" i="1"/>
  <c r="L12" i="1" s="1"/>
  <c r="O12" i="1" s="1"/>
  <c r="AA16" i="1"/>
  <c r="L16" i="1" s="1"/>
  <c r="O16" i="1" s="1"/>
  <c r="AA20" i="1"/>
  <c r="L20" i="1" s="1"/>
  <c r="O20" i="1" s="1"/>
  <c r="AA24" i="1"/>
  <c r="L24" i="1" s="1"/>
  <c r="O24" i="1" s="1"/>
  <c r="AA28" i="1"/>
  <c r="L28" i="1" s="1"/>
  <c r="O28" i="1" s="1"/>
  <c r="AA32" i="1"/>
  <c r="L32" i="1" s="1"/>
  <c r="O32" i="1" s="1"/>
  <c r="AA11" i="2"/>
  <c r="L11" i="2" s="1"/>
  <c r="O11" i="2" s="1"/>
  <c r="AA15" i="2"/>
  <c r="L15" i="2" s="1"/>
  <c r="O15" i="2" s="1"/>
  <c r="AA19" i="2"/>
  <c r="L19" i="2" s="1"/>
  <c r="O19" i="2" s="1"/>
  <c r="AA23" i="2"/>
  <c r="L23" i="2" s="1"/>
  <c r="O23" i="2" s="1"/>
  <c r="AA27" i="2"/>
  <c r="L27" i="2" s="1"/>
  <c r="O27" i="2" s="1"/>
  <c r="AA31" i="2"/>
  <c r="L31" i="2" s="1"/>
  <c r="O31" i="2" s="1"/>
  <c r="AA35" i="2"/>
  <c r="L35" i="2" s="1"/>
  <c r="O35" i="2" s="1"/>
  <c r="AA13" i="3"/>
  <c r="L13" i="3" s="1"/>
  <c r="O13" i="3" s="1"/>
  <c r="AA17" i="3"/>
  <c r="L17" i="3" s="1"/>
  <c r="O17" i="3" s="1"/>
  <c r="AA21" i="3"/>
  <c r="L21" i="3" s="1"/>
  <c r="O21" i="3" s="1"/>
  <c r="AA25" i="3"/>
  <c r="L25" i="3" s="1"/>
  <c r="O25" i="3" s="1"/>
  <c r="AA26" i="3"/>
  <c r="L26" i="3" s="1"/>
  <c r="O26" i="3" s="1"/>
  <c r="Z31" i="3"/>
  <c r="K31" i="3" s="1"/>
  <c r="AA31" i="3"/>
  <c r="L31" i="3" s="1"/>
  <c r="O31" i="3" s="1"/>
  <c r="Z24" i="4"/>
  <c r="K24" i="4" s="1"/>
  <c r="AA24" i="4"/>
  <c r="L24" i="4" s="1"/>
  <c r="O24" i="4" s="1"/>
  <c r="Z32" i="4"/>
  <c r="K32" i="4" s="1"/>
  <c r="AA32" i="4"/>
  <c r="L32" i="4" s="1"/>
  <c r="O32" i="4" s="1"/>
  <c r="Z28" i="3"/>
  <c r="K28" i="3" s="1"/>
  <c r="Z32" i="3"/>
  <c r="K32" i="3" s="1"/>
  <c r="AA10" i="4"/>
  <c r="L10" i="4" s="1"/>
  <c r="AA14" i="4"/>
  <c r="L14" i="4" s="1"/>
  <c r="O14" i="4" s="1"/>
  <c r="AA18" i="4"/>
  <c r="L18" i="4" s="1"/>
  <c r="O18" i="4" s="1"/>
  <c r="Z23" i="4"/>
  <c r="K23" i="4" s="1"/>
  <c r="AA23" i="4"/>
  <c r="L23" i="4" s="1"/>
  <c r="O23" i="4" s="1"/>
  <c r="Z27" i="4"/>
  <c r="K27" i="4" s="1"/>
  <c r="AA27" i="4"/>
  <c r="L27" i="4" s="1"/>
  <c r="O27" i="4" s="1"/>
  <c r="Z31" i="4"/>
  <c r="K31" i="4" s="1"/>
  <c r="AA31" i="4"/>
  <c r="L31" i="4" s="1"/>
  <c r="O31" i="4" s="1"/>
  <c r="Z35" i="4"/>
  <c r="K35" i="4" s="1"/>
  <c r="AA35" i="4"/>
  <c r="L35" i="4" s="1"/>
  <c r="O35" i="4" s="1"/>
  <c r="AA12" i="4"/>
  <c r="L12" i="4" s="1"/>
  <c r="O12" i="4" s="1"/>
  <c r="AA16" i="4"/>
  <c r="L16" i="4" s="1"/>
  <c r="O16" i="4" s="1"/>
  <c r="AA20" i="4"/>
  <c r="L20" i="4" s="1"/>
  <c r="O20" i="4" s="1"/>
  <c r="Z21" i="4"/>
  <c r="K21" i="4" s="1"/>
  <c r="AA21" i="4"/>
  <c r="L21" i="4" s="1"/>
  <c r="O21" i="4" s="1"/>
  <c r="Z25" i="4"/>
  <c r="K25" i="4" s="1"/>
  <c r="AA25" i="4"/>
  <c r="L25" i="4" s="1"/>
  <c r="O25" i="4" s="1"/>
  <c r="Z29" i="4"/>
  <c r="K29" i="4" s="1"/>
  <c r="AA29" i="4"/>
  <c r="L29" i="4" s="1"/>
  <c r="O29" i="4" s="1"/>
  <c r="Z33" i="4"/>
  <c r="K33" i="4" s="1"/>
  <c r="AA33" i="4"/>
  <c r="L33" i="4" s="1"/>
  <c r="O33" i="4" s="1"/>
  <c r="Z11" i="5"/>
  <c r="K11" i="5" s="1"/>
  <c r="Z13" i="5"/>
  <c r="K13" i="5" s="1"/>
  <c r="Z15" i="5"/>
  <c r="K15" i="5" s="1"/>
  <c r="Z17" i="5"/>
  <c r="K17" i="5" s="1"/>
  <c r="Z19" i="5"/>
  <c r="K19" i="5" s="1"/>
  <c r="Z21" i="5"/>
  <c r="K21" i="5" s="1"/>
  <c r="Z23" i="5"/>
  <c r="K23" i="5" s="1"/>
  <c r="Z25" i="5"/>
  <c r="K25" i="5" s="1"/>
  <c r="Z27" i="5"/>
  <c r="K27" i="5" s="1"/>
  <c r="Z29" i="5"/>
  <c r="K29" i="5" s="1"/>
  <c r="Z31" i="5"/>
  <c r="K31" i="5" s="1"/>
  <c r="Z33" i="5"/>
  <c r="K33" i="5" s="1"/>
  <c r="Z35" i="5"/>
  <c r="K35" i="5" s="1"/>
  <c r="Z10" i="5"/>
  <c r="K10" i="5" s="1"/>
  <c r="Z12" i="5"/>
  <c r="K12" i="5" s="1"/>
  <c r="Z14" i="5"/>
  <c r="K14" i="5" s="1"/>
  <c r="Z16" i="5"/>
  <c r="K16" i="5" s="1"/>
  <c r="Z18" i="5"/>
  <c r="K18" i="5" s="1"/>
  <c r="Z20" i="5"/>
  <c r="K20" i="5" s="1"/>
  <c r="Z22" i="5"/>
  <c r="K22" i="5" s="1"/>
  <c r="Z24" i="5"/>
  <c r="K24" i="5" s="1"/>
  <c r="Z26" i="5"/>
  <c r="K26" i="5" s="1"/>
  <c r="Z28" i="5"/>
  <c r="K28" i="5" s="1"/>
  <c r="Z30" i="5"/>
  <c r="K30" i="5" s="1"/>
  <c r="Z32" i="5"/>
  <c r="K32" i="5" s="1"/>
  <c r="Z34" i="5"/>
  <c r="K34" i="5" s="1"/>
  <c r="M13" i="2" l="1"/>
  <c r="M18" i="2"/>
  <c r="M34" i="2"/>
  <c r="M19" i="2"/>
  <c r="M15" i="2"/>
  <c r="M26" i="2"/>
  <c r="M32" i="2"/>
  <c r="M35" i="2"/>
  <c r="M31" i="2"/>
  <c r="O36" i="3"/>
  <c r="O36" i="1"/>
  <c r="O36" i="5"/>
  <c r="K36" i="1"/>
  <c r="F2" i="1" s="1"/>
  <c r="M10" i="1" s="1"/>
  <c r="M22" i="2"/>
  <c r="M27" i="2"/>
  <c r="M11" i="2"/>
  <c r="K36" i="5"/>
  <c r="F2" i="5" s="1"/>
  <c r="M26" i="5" s="1"/>
  <c r="M32" i="1"/>
  <c r="M22" i="5"/>
  <c r="M33" i="5"/>
  <c r="M17" i="5"/>
  <c r="M20" i="5"/>
  <c r="M31" i="5"/>
  <c r="M15" i="5"/>
  <c r="L36" i="4"/>
  <c r="O10" i="4"/>
  <c r="O36" i="4" s="1"/>
  <c r="M20" i="1"/>
  <c r="E40" i="5"/>
  <c r="O36" i="2"/>
  <c r="M23" i="1"/>
  <c r="M30" i="2"/>
  <c r="M14" i="2"/>
  <c r="K36" i="3"/>
  <c r="F2" i="3" s="1"/>
  <c r="M13" i="3" s="1"/>
  <c r="M21" i="2"/>
  <c r="M10" i="2"/>
  <c r="M33" i="2"/>
  <c r="M17" i="2"/>
  <c r="M20" i="2"/>
  <c r="M34" i="5"/>
  <c r="M29" i="5"/>
  <c r="M16" i="1"/>
  <c r="L36" i="1"/>
  <c r="L36" i="3"/>
  <c r="E40" i="3" s="1"/>
  <c r="L36" i="2"/>
  <c r="K36" i="4"/>
  <c r="F2" i="4" s="1"/>
  <c r="M24" i="5"/>
  <c r="M35" i="5"/>
  <c r="M19" i="5"/>
  <c r="M29" i="4"/>
  <c r="M28" i="3"/>
  <c r="M31" i="3"/>
  <c r="M28" i="1"/>
  <c r="M28" i="4"/>
  <c r="M16" i="3"/>
  <c r="M27" i="1"/>
  <c r="M11" i="1"/>
  <c r="M23" i="2"/>
  <c r="M28" i="2"/>
  <c r="M12" i="2"/>
  <c r="M24" i="2"/>
  <c r="M29" i="2"/>
  <c r="E40" i="1" l="1"/>
  <c r="M12" i="4"/>
  <c r="M18" i="4"/>
  <c r="M19" i="4"/>
  <c r="M20" i="4"/>
  <c r="M14" i="4"/>
  <c r="M10" i="4"/>
  <c r="M15" i="4"/>
  <c r="M13" i="4"/>
  <c r="M11" i="4"/>
  <c r="M17" i="4"/>
  <c r="M16" i="4"/>
  <c r="M23" i="4"/>
  <c r="M36" i="2"/>
  <c r="M27" i="4"/>
  <c r="M21" i="5"/>
  <c r="M26" i="4"/>
  <c r="M35" i="1"/>
  <c r="M12" i="1"/>
  <c r="M24" i="4"/>
  <c r="M11" i="5"/>
  <c r="M16" i="5"/>
  <c r="E40" i="2"/>
  <c r="M35" i="3"/>
  <c r="M13" i="5"/>
  <c r="M15" i="1"/>
  <c r="M12" i="3"/>
  <c r="E40" i="4"/>
  <c r="M23" i="5"/>
  <c r="M28" i="5"/>
  <c r="M35" i="4"/>
  <c r="M14" i="5"/>
  <c r="M22" i="4"/>
  <c r="M10" i="5"/>
  <c r="M30" i="3"/>
  <c r="M34" i="3"/>
  <c r="M19" i="3"/>
  <c r="M18" i="3"/>
  <c r="M15" i="3"/>
  <c r="M23" i="3"/>
  <c r="M14" i="3"/>
  <c r="M26" i="3"/>
  <c r="M27" i="3"/>
  <c r="M22" i="3"/>
  <c r="M11" i="3"/>
  <c r="M10" i="3"/>
  <c r="M20" i="3"/>
  <c r="M33" i="3"/>
  <c r="M25" i="4"/>
  <c r="M17" i="3"/>
  <c r="M32" i="3"/>
  <c r="M14" i="1"/>
  <c r="M29" i="1"/>
  <c r="M26" i="1"/>
  <c r="M25" i="1"/>
  <c r="M22" i="1"/>
  <c r="M34" i="1"/>
  <c r="M33" i="1"/>
  <c r="M30" i="1"/>
  <c r="M13" i="1"/>
  <c r="M21" i="1"/>
  <c r="M18" i="1"/>
  <c r="M17" i="1"/>
  <c r="M19" i="1"/>
  <c r="M24" i="3"/>
  <c r="M21" i="3"/>
  <c r="M21" i="4"/>
  <c r="M27" i="5"/>
  <c r="M32" i="5"/>
  <c r="M34" i="4"/>
  <c r="M25" i="3"/>
  <c r="M18" i="5"/>
  <c r="M31" i="1"/>
  <c r="M32" i="4"/>
  <c r="M33" i="4"/>
  <c r="M12" i="5"/>
  <c r="M30" i="4"/>
  <c r="M25" i="5"/>
  <c r="M30" i="5"/>
  <c r="M31" i="4"/>
  <c r="M29" i="3"/>
  <c r="M24" i="1"/>
  <c r="M36" i="1" l="1"/>
  <c r="M36" i="4"/>
  <c r="M36" i="3"/>
  <c r="M36" i="5"/>
</calcChain>
</file>

<file path=xl/comments1.xml><?xml version="1.0" encoding="utf-8"?>
<comments xmlns="http://schemas.openxmlformats.org/spreadsheetml/2006/main">
  <authors>
    <author xml:space="preserve"> </author>
  </authors>
  <commentList>
    <comment ref="F1" authorId="0" shapeId="0">
      <text>
        <r>
          <rPr>
            <sz val="10"/>
            <color indexed="81"/>
            <rFont val="Arial"/>
            <family val="2"/>
          </rPr>
          <t>INSERIRE IL DATO RELATIVO AL BUDGET DI SETTORE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F1" authorId="0" shapeId="0">
      <text>
        <r>
          <rPr>
            <sz val="10"/>
            <color indexed="81"/>
            <rFont val="Arial"/>
            <family val="2"/>
          </rPr>
          <t>INSERIRE IL DATO RELATIVO AL BUDGET DI SETTORE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F1" authorId="0" shapeId="0">
      <text>
        <r>
          <rPr>
            <sz val="10"/>
            <color indexed="81"/>
            <rFont val="Arial"/>
            <family val="2"/>
          </rPr>
          <t>INSERIRE IL DATO RELATIVO AL BUDGET DI SETTORE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F1" authorId="0" shapeId="0">
      <text>
        <r>
          <rPr>
            <sz val="10"/>
            <color indexed="81"/>
            <rFont val="Arial"/>
            <family val="2"/>
          </rPr>
          <t>INSERIRE IL DATO RELATIVO AL BUDGET DI SETTORE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</authors>
  <commentList>
    <comment ref="F1" authorId="0" shapeId="0">
      <text>
        <r>
          <rPr>
            <sz val="10"/>
            <color indexed="81"/>
            <rFont val="Arial"/>
            <family val="2"/>
          </rPr>
          <t>INSERIRE IL DATO RELATIVO AL BUDGET DI SETTORE</t>
        </r>
      </text>
    </comment>
  </commentList>
</comments>
</file>

<file path=xl/sharedStrings.xml><?xml version="1.0" encoding="utf-8"?>
<sst xmlns="http://schemas.openxmlformats.org/spreadsheetml/2006/main" count="261" uniqueCount="49">
  <si>
    <t>CENTRO DI RESPONSABILITA'</t>
  </si>
  <si>
    <t>budget di settore</t>
  </si>
  <si>
    <t>valore punto</t>
  </si>
  <si>
    <t>RESPONSABILE</t>
  </si>
  <si>
    <t>A</t>
  </si>
  <si>
    <t>M</t>
  </si>
  <si>
    <t>B</t>
  </si>
  <si>
    <t>campi a cura del responsabile</t>
  </si>
  <si>
    <t>campi a cura dell'Organismo di Valutazione</t>
  </si>
  <si>
    <t>DESCRIZIONE OBIETTIVO</t>
  </si>
  <si>
    <r>
      <t>TIPO
S</t>
    </r>
    <r>
      <rPr>
        <sz val="10"/>
        <rFont val="Tahoma"/>
        <family val="2"/>
      </rPr>
      <t xml:space="preserve">trategico
</t>
    </r>
    <r>
      <rPr>
        <b/>
        <sz val="10"/>
        <rFont val="Tahoma"/>
        <family val="2"/>
      </rPr>
      <t>P</t>
    </r>
    <r>
      <rPr>
        <sz val="10"/>
        <rFont val="Tahoma"/>
        <family val="2"/>
      </rPr>
      <t xml:space="preserve">rocesso
</t>
    </r>
    <r>
      <rPr>
        <b/>
        <sz val="10"/>
        <rFont val="Tahoma"/>
        <family val="2"/>
      </rPr>
      <t>Svil</t>
    </r>
    <r>
      <rPr>
        <sz val="10"/>
        <rFont val="Tahoma"/>
        <family val="2"/>
      </rPr>
      <t>uppo</t>
    </r>
  </si>
  <si>
    <t>ATTIVITA' CONNESSA/E ALL'OBIETTIVO</t>
  </si>
  <si>
    <r>
      <t>VALORE ATTESO
-</t>
    </r>
    <r>
      <rPr>
        <b/>
        <sz val="10"/>
        <color indexed="10"/>
        <rFont val="Tahoma"/>
        <family val="2"/>
      </rPr>
      <t xml:space="preserve"> </t>
    </r>
    <r>
      <rPr>
        <b/>
        <sz val="8"/>
        <color indexed="10"/>
        <rFont val="Tahoma"/>
        <family val="2"/>
      </rPr>
      <t>CAMPO OBBLIGATORIO -</t>
    </r>
  </si>
  <si>
    <t>UNITA' 
OPERATIVE 
COINVOLTE</t>
  </si>
  <si>
    <t>IMPORTANZA</t>
  </si>
  <si>
    <t>COMPLESSITA'</t>
  </si>
  <si>
    <t>IMPATTO INTERNO  
     O ESTERNO</t>
  </si>
  <si>
    <t>ECONOMICITA'</t>
  </si>
  <si>
    <t>PESO PUNTO</t>
  </si>
  <si>
    <t>VALORE ATTESO
PER P.O.</t>
  </si>
  <si>
    <t>valore premio per obj</t>
  </si>
  <si>
    <t>GRADO DI RAGGIUNGIMENTO  DELL'OBIETTIVO</t>
  </si>
  <si>
    <t>PUNTEGGIO OTTENUTO</t>
  </si>
  <si>
    <t xml:space="preserve">VALUTAZIONE INTERMEDIA DEL  </t>
  </si>
  <si>
    <t>RISULTATI</t>
  </si>
  <si>
    <t>VALORE ATTESO</t>
  </si>
  <si>
    <t>PUNTI</t>
  </si>
  <si>
    <t>%</t>
  </si>
  <si>
    <t>Gestire le funzioni generali di amministrazione e gestire le risorse umane</t>
  </si>
  <si>
    <t>p</t>
  </si>
  <si>
    <t xml:space="preserve">Gestire il bilancio dell'Ente </t>
  </si>
  <si>
    <t>P</t>
  </si>
  <si>
    <t>x</t>
  </si>
  <si>
    <t>PERCENTUALE DI RAGGIUNGIMENTO COMPLESSIVA</t>
  </si>
  <si>
    <t>Gestire i servizi di vigilanza sul territorio e sulle attività della popolazione</t>
  </si>
  <si>
    <t>Gestire il governo del territorio</t>
  </si>
  <si>
    <t>Gestire i Servizi di Assistenza sociale (gestiti direttamente dall'Ente) e Nido</t>
  </si>
  <si>
    <t>Gestire  i servizi demografici</t>
  </si>
  <si>
    <t xml:space="preserve">Gestire la biblioteca, le manifestazioni ed iniziative culturali, sportive e turistiche  </t>
  </si>
  <si>
    <t xml:space="preserve">Gestire le funzione di istruzione pubblica, l'assistenza scolastica </t>
  </si>
  <si>
    <t>GESTIRE IL CENTRO ESTIVO DELL'ASILO NIDO DURANTE IL MESE DI LUGLIO 2015</t>
  </si>
  <si>
    <t>XXX</t>
  </si>
  <si>
    <t>XX</t>
  </si>
  <si>
    <t xml:space="preserve">Progettare e gestire viabilità, circolazione e servizi connessi </t>
  </si>
  <si>
    <t>Gestire la manutenzione ordinaria e straordinaria del patrimonio</t>
  </si>
  <si>
    <t>Gestire la regolamentazione ed i controlli in materia ambientale  ed Erogare servizi cimiteriali</t>
  </si>
  <si>
    <t>MANTENIMENTO CONDIZIONI DI SICUREZZA PER VIABILITÀ INVERNALE DELLE STRADE DI COMPETENZA COMUNALE: PIANO NEVE INVERNO 2014 (Novembre 2016 - Marzo 2017)</t>
  </si>
  <si>
    <t>str</t>
  </si>
  <si>
    <t>Si specifica che sarà possibile erogare le somme previste in funzione del numero dei servizi svolti come da progetto approvato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</si>
</sst>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]\ * #,##0.00_-;\-[$€]\ * #,##0.00_-;_-[$€]\ * &quot;-&quot;??_-;_-@_-"/>
  </numFmts>
  <fonts count="20" x14ac:knownFonts="1">
    <font>
      <sz val="10"/>
      <name val="Arial"/>
    </font>
    <font>
      <sz val="10"/>
      <name val="Arial"/>
    </font>
    <font>
      <sz val="11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sz val="8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b/>
      <sz val="14"/>
      <name val="Arial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8"/>
      <color indexed="10"/>
      <name val="Tahoma"/>
      <family val="2"/>
    </font>
    <font>
      <b/>
      <sz val="9"/>
      <name val="Tahoma"/>
      <family val="2"/>
    </font>
    <font>
      <b/>
      <sz val="12"/>
      <name val="Arial"/>
      <family val="2"/>
    </font>
    <font>
      <b/>
      <sz val="9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8"/>
      <name val="Tahoma"/>
      <family val="2"/>
    </font>
    <font>
      <b/>
      <sz val="12"/>
      <name val="Tahoma"/>
      <family val="2"/>
    </font>
    <font>
      <sz val="10"/>
      <color indexed="8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Fill="1" applyBorder="1"/>
    <xf numFmtId="0" fontId="3" fillId="2" borderId="1" xfId="0" applyFont="1" applyFill="1" applyBorder="1" applyAlignment="1"/>
    <xf numFmtId="0" fontId="2" fillId="0" borderId="0" xfId="0" applyFont="1"/>
    <xf numFmtId="0" fontId="4" fillId="0" borderId="0" xfId="0" applyFont="1"/>
    <xf numFmtId="0" fontId="3" fillId="2" borderId="1" xfId="0" applyFont="1" applyFill="1" applyBorder="1"/>
    <xf numFmtId="164" fontId="3" fillId="0" borderId="1" xfId="2" applyFont="1" applyBorder="1"/>
    <xf numFmtId="0" fontId="3" fillId="0" borderId="1" xfId="0" applyFont="1" applyBorder="1" applyAlignment="1">
      <alignment horizontal="center"/>
    </xf>
    <xf numFmtId="2" fontId="3" fillId="2" borderId="2" xfId="0" applyNumberFormat="1" applyFont="1" applyFill="1" applyBorder="1"/>
    <xf numFmtId="0" fontId="3" fillId="0" borderId="0" xfId="0" applyFont="1" applyFill="1" applyBorder="1"/>
    <xf numFmtId="2" fontId="3" fillId="0" borderId="0" xfId="0" applyNumberFormat="1" applyFont="1" applyFill="1" applyBorder="1"/>
    <xf numFmtId="0" fontId="3" fillId="0" borderId="0" xfId="0" applyFont="1"/>
    <xf numFmtId="0" fontId="5" fillId="0" borderId="0" xfId="0" applyFont="1" applyFill="1" applyBorder="1"/>
    <xf numFmtId="0" fontId="6" fillId="0" borderId="0" xfId="0" applyFont="1" applyBorder="1" applyAlignment="1"/>
    <xf numFmtId="0" fontId="6" fillId="0" borderId="0" xfId="0" applyFont="1"/>
    <xf numFmtId="0" fontId="7" fillId="0" borderId="0" xfId="0" applyFont="1" applyFill="1" applyBorder="1"/>
    <xf numFmtId="2" fontId="7" fillId="0" borderId="0" xfId="0" applyNumberFormat="1" applyFont="1" applyFill="1" applyBorder="1"/>
    <xf numFmtId="0" fontId="1" fillId="0" borderId="0" xfId="0" applyFont="1"/>
    <xf numFmtId="0" fontId="7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wrapText="1"/>
      <protection locked="0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9" fillId="6" borderId="10" xfId="0" applyFont="1" applyFill="1" applyBorder="1" applyAlignment="1" applyProtection="1">
      <alignment horizontal="center" vertical="center" textRotation="90" wrapText="1"/>
      <protection locked="0"/>
    </xf>
    <xf numFmtId="0" fontId="9" fillId="5" borderId="11" xfId="0" applyFont="1" applyFill="1" applyBorder="1" applyAlignment="1" applyProtection="1">
      <alignment horizontal="center" vertical="center" textRotation="90" wrapText="1"/>
      <protection locked="0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justify" textRotation="90" wrapText="1"/>
    </xf>
    <xf numFmtId="0" fontId="14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 wrapText="1"/>
    </xf>
    <xf numFmtId="0" fontId="6" fillId="7" borderId="13" xfId="0" applyFont="1" applyFill="1" applyBorder="1" applyAlignment="1"/>
    <xf numFmtId="0" fontId="6" fillId="7" borderId="14" xfId="0" applyFont="1" applyFill="1" applyBorder="1"/>
    <xf numFmtId="0" fontId="6" fillId="7" borderId="15" xfId="0" applyFont="1" applyFill="1" applyBorder="1"/>
    <xf numFmtId="0" fontId="6" fillId="7" borderId="1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16" fillId="7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6" fillId="7" borderId="6" xfId="0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vertical="center" wrapText="1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9" fillId="5" borderId="19" xfId="0" applyFont="1" applyFill="1" applyBorder="1" applyAlignment="1">
      <alignment vertical="center" wrapText="1"/>
    </xf>
    <xf numFmtId="2" fontId="9" fillId="5" borderId="19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5" borderId="19" xfId="0" applyFont="1" applyFill="1" applyBorder="1" applyAlignment="1">
      <alignment horizontal="center" vertical="center" wrapText="1"/>
    </xf>
    <xf numFmtId="164" fontId="9" fillId="5" borderId="21" xfId="2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8" borderId="6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vertical="center" wrapText="1"/>
    </xf>
    <xf numFmtId="2" fontId="9" fillId="5" borderId="24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164" fontId="9" fillId="5" borderId="25" xfId="2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4" xfId="0" applyFont="1" applyBorder="1"/>
    <xf numFmtId="2" fontId="18" fillId="0" borderId="4" xfId="0" applyNumberFormat="1" applyFont="1" applyBorder="1"/>
    <xf numFmtId="0" fontId="18" fillId="0" borderId="4" xfId="0" applyFont="1" applyBorder="1"/>
    <xf numFmtId="0" fontId="18" fillId="0" borderId="4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10" fontId="18" fillId="3" borderId="0" xfId="1" applyNumberFormat="1" applyFont="1" applyFill="1" applyAlignment="1">
      <alignment horizontal="center" vertical="center"/>
    </xf>
    <xf numFmtId="9" fontId="9" fillId="0" borderId="0" xfId="1" applyFont="1" applyFill="1" applyAlignment="1">
      <alignment horizontal="center"/>
    </xf>
    <xf numFmtId="0" fontId="16" fillId="0" borderId="0" xfId="0" applyFont="1" applyFill="1" applyBorder="1"/>
    <xf numFmtId="9" fontId="1" fillId="0" borderId="0" xfId="0" applyNumberFormat="1" applyFont="1"/>
    <xf numFmtId="0" fontId="6" fillId="5" borderId="8" xfId="0" applyFont="1" applyFill="1" applyBorder="1" applyAlignment="1">
      <alignment horizontal="center" vertical="center" textRotation="90" wrapText="1"/>
    </xf>
    <xf numFmtId="0" fontId="6" fillId="7" borderId="26" xfId="0" applyFont="1" applyFill="1" applyBorder="1" applyAlignment="1"/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6" fillId="7" borderId="20" xfId="0" applyFont="1" applyFill="1" applyBorder="1" applyAlignment="1"/>
    <xf numFmtId="0" fontId="9" fillId="5" borderId="6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5" fillId="0" borderId="0" xfId="0" applyFont="1" applyAlignment="1">
      <alignment horizontal="center" wrapText="1"/>
    </xf>
  </cellXfs>
  <cellStyles count="3">
    <cellStyle name="Euro" xfId="2"/>
    <cellStyle name="Normale" xfId="0" builtinId="0"/>
    <cellStyle name="Percentuale" xfId="1" builtinId="5"/>
  </cellStyles>
  <dxfs count="21"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RALLO_peso_obj_rev_1.1%20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"/>
      <sheetName val="1°-FINANZE TRIBUTI ISTRUZ PERS"/>
      <sheetName val="2°-SEGRET VIGIL COMM"/>
      <sheetName val="3°-AREA TECNICA"/>
      <sheetName val="4°-DEMOGRAF E SERVIZI SOC"/>
      <sheetName val="5°-TECNICO AMBIENTALE"/>
      <sheetName val="6°-"/>
      <sheetName val="7°-"/>
      <sheetName val="8°-"/>
      <sheetName val="9°-"/>
      <sheetName val="10°-"/>
      <sheetName val="11°-"/>
      <sheetName val="12°-"/>
      <sheetName val="13°-"/>
      <sheetName val="14°-"/>
      <sheetName val="15°-"/>
      <sheetName val="16°-"/>
      <sheetName val="referto"/>
      <sheetName val="TOT_OBJ"/>
      <sheetName val="Budget  PO"/>
    </sheetNames>
    <sheetDataSet>
      <sheetData sheetId="0">
        <row r="14">
          <cell r="C14" t="str">
            <v>FINANZE TRIBUTI ISTRUZ PERS</v>
          </cell>
          <cell r="E14" t="str">
            <v xml:space="preserve"> Zonca Marina</v>
          </cell>
        </row>
        <row r="15">
          <cell r="C15" t="str">
            <v>SEGRET VIGIL COMM</v>
          </cell>
          <cell r="E15" t="str">
            <v>Fornara Giorgio</v>
          </cell>
        </row>
        <row r="16">
          <cell r="C16" t="str">
            <v>AREA TECNICA</v>
          </cell>
          <cell r="E16" t="str">
            <v>Galoardi Giovanni</v>
          </cell>
        </row>
        <row r="17">
          <cell r="C17" t="str">
            <v>DEMOGRAF E SERVIZI SOC</v>
          </cell>
          <cell r="E17" t="str">
            <v>Fumagalli Cristina</v>
          </cell>
        </row>
        <row r="18">
          <cell r="C18" t="str">
            <v>TECNICO AMBIENTALE</v>
          </cell>
          <cell r="E18" t="str">
            <v>Minello Carlo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2" filterMode="1">
    <pageSetUpPr fitToPage="1"/>
  </sheetPr>
  <dimension ref="A1:AA45"/>
  <sheetViews>
    <sheetView tabSelected="1" zoomScale="75" zoomScaleNormal="75" workbookViewId="0">
      <pane ySplit="9" topLeftCell="A10" activePane="bottomLeft" state="frozen"/>
      <selection activeCell="B11" sqref="B11"/>
      <selection pane="bottomLeft" activeCell="B11" sqref="B11"/>
    </sheetView>
  </sheetViews>
  <sheetFormatPr defaultRowHeight="12.75" x14ac:dyDescent="0.2"/>
  <cols>
    <col min="1" max="1" width="0.140625" style="79" customWidth="1"/>
    <col min="2" max="2" width="57.140625" style="17" customWidth="1"/>
    <col min="3" max="3" width="10" style="17" customWidth="1"/>
    <col min="4" max="4" width="43.42578125" style="17" customWidth="1"/>
    <col min="5" max="5" width="37.7109375" style="17" customWidth="1"/>
    <col min="6" max="6" width="8.140625" style="17" customWidth="1"/>
    <col min="7" max="8" width="7.5703125" style="17" customWidth="1"/>
    <col min="9" max="10" width="8" style="17" customWidth="1"/>
    <col min="11" max="11" width="0" style="17" hidden="1" customWidth="1"/>
    <col min="12" max="12" width="9.140625" style="17"/>
    <col min="13" max="13" width="15.7109375" style="17" hidden="1" customWidth="1"/>
    <col min="14" max="14" width="11.5703125" style="17" customWidth="1"/>
    <col min="15" max="15" width="9.140625" style="17"/>
    <col min="16" max="16" width="45.7109375" style="17" customWidth="1"/>
    <col min="17" max="20" width="9.140625" style="17"/>
    <col min="21" max="24" width="2.42578125" style="17" hidden="1" customWidth="1"/>
    <col min="25" max="25" width="4.5703125" style="17" hidden="1" customWidth="1"/>
    <col min="26" max="26" width="6.42578125" style="17" hidden="1" customWidth="1"/>
    <col min="27" max="27" width="9.140625" style="17" hidden="1" customWidth="1"/>
    <col min="28" max="16384" width="9.140625" style="17"/>
  </cols>
  <sheetData>
    <row r="1" spans="1:27" s="4" customFormat="1" ht="15" thickBot="1" x14ac:dyDescent="0.25">
      <c r="A1" s="1"/>
      <c r="B1" s="2" t="s">
        <v>0</v>
      </c>
      <c r="C1" s="3"/>
      <c r="E1" s="5" t="s">
        <v>1</v>
      </c>
      <c r="F1" s="6"/>
      <c r="G1" s="3"/>
      <c r="H1" s="3"/>
      <c r="I1" s="3"/>
      <c r="J1" s="3"/>
      <c r="K1" s="3"/>
      <c r="L1" s="3"/>
    </row>
    <row r="2" spans="1:27" s="4" customFormat="1" ht="15" thickBot="1" x14ac:dyDescent="0.25">
      <c r="A2" s="1"/>
      <c r="B2" s="7" t="str">
        <f>[1]PROG!C14</f>
        <v>FINANZE TRIBUTI ISTRUZ PERS</v>
      </c>
      <c r="C2" s="3"/>
      <c r="E2" s="5" t="s">
        <v>2</v>
      </c>
      <c r="F2" s="8">
        <f>IF(K36&gt;0,F1/K36,0)</f>
        <v>0</v>
      </c>
      <c r="G2" s="3"/>
      <c r="H2" s="3"/>
      <c r="I2" s="3"/>
      <c r="J2" s="3"/>
      <c r="K2" s="3"/>
      <c r="L2" s="3"/>
    </row>
    <row r="3" spans="1:27" s="4" customFormat="1" ht="15" thickBot="1" x14ac:dyDescent="0.25">
      <c r="A3" s="1"/>
      <c r="B3" s="2" t="s">
        <v>3</v>
      </c>
      <c r="C3" s="3"/>
      <c r="D3" s="9"/>
      <c r="E3" s="10"/>
      <c r="F3" s="3"/>
      <c r="G3" s="3"/>
      <c r="H3" s="3"/>
      <c r="I3" s="3"/>
      <c r="J3" s="3"/>
      <c r="K3" s="3"/>
      <c r="L3" s="3"/>
    </row>
    <row r="4" spans="1:27" s="4" customFormat="1" ht="15" thickBot="1" x14ac:dyDescent="0.25">
      <c r="A4" s="1"/>
      <c r="B4" s="7" t="str">
        <f>[1]PROG!E14</f>
        <v xml:space="preserve"> Zonca Marina</v>
      </c>
      <c r="C4" s="11"/>
      <c r="D4" s="9"/>
      <c r="E4" s="10"/>
      <c r="F4" s="3"/>
      <c r="G4" s="3"/>
      <c r="H4" s="3"/>
      <c r="I4" s="3"/>
      <c r="J4" s="3"/>
      <c r="K4" s="3"/>
      <c r="L4" s="3"/>
      <c r="U4" s="4" t="s">
        <v>4</v>
      </c>
      <c r="V4" s="4" t="s">
        <v>5</v>
      </c>
      <c r="W4" s="4" t="s">
        <v>6</v>
      </c>
    </row>
    <row r="5" spans="1:27" s="4" customFormat="1" ht="15" thickBot="1" x14ac:dyDescent="0.25">
      <c r="A5" s="1"/>
      <c r="B5" s="2" t="str">
        <f>"CATEGORIA:                          "&amp;[1]PROG!G14</f>
        <v xml:space="preserve">CATEGORIA:                          </v>
      </c>
      <c r="C5" s="11"/>
      <c r="D5" s="9"/>
      <c r="E5" s="10"/>
      <c r="F5" s="3"/>
      <c r="G5" s="3"/>
      <c r="H5" s="3"/>
      <c r="I5" s="3"/>
      <c r="J5" s="3"/>
      <c r="K5" s="3"/>
      <c r="L5" s="3"/>
      <c r="U5" s="4">
        <v>5</v>
      </c>
      <c r="V5" s="4">
        <v>3</v>
      </c>
      <c r="W5" s="4">
        <v>1</v>
      </c>
    </row>
    <row r="6" spans="1:27" ht="3.75" customHeight="1" thickBot="1" x14ac:dyDescent="0.3">
      <c r="A6" s="12"/>
      <c r="B6" s="13"/>
      <c r="C6" s="14"/>
      <c r="D6" s="15"/>
      <c r="E6" s="16"/>
      <c r="F6" s="14"/>
      <c r="G6" s="14"/>
      <c r="H6" s="14"/>
      <c r="I6" s="14"/>
      <c r="J6" s="14"/>
      <c r="K6" s="14"/>
      <c r="L6" s="14"/>
    </row>
    <row r="7" spans="1:27" ht="18" customHeight="1" thickBot="1" x14ac:dyDescent="0.3">
      <c r="A7" s="12"/>
      <c r="B7" s="18" t="s">
        <v>7</v>
      </c>
      <c r="C7" s="19"/>
      <c r="D7" s="19"/>
      <c r="E7" s="19"/>
      <c r="F7" s="20"/>
      <c r="G7" s="86" t="s">
        <v>8</v>
      </c>
      <c r="H7" s="87"/>
      <c r="I7" s="87"/>
      <c r="J7" s="87"/>
      <c r="K7" s="87"/>
      <c r="L7" s="87"/>
      <c r="M7" s="87"/>
      <c r="N7" s="87"/>
      <c r="O7" s="88"/>
    </row>
    <row r="8" spans="1:27" ht="123.75" customHeight="1" x14ac:dyDescent="0.25">
      <c r="A8" s="12">
        <f>COUNTA(B10:B35)</f>
        <v>2</v>
      </c>
      <c r="B8" s="21" t="s">
        <v>9</v>
      </c>
      <c r="C8" s="22" t="s">
        <v>10</v>
      </c>
      <c r="D8" s="23" t="s">
        <v>11</v>
      </c>
      <c r="E8" s="24" t="s">
        <v>12</v>
      </c>
      <c r="F8" s="25" t="s">
        <v>13</v>
      </c>
      <c r="G8" s="26" t="s">
        <v>14</v>
      </c>
      <c r="H8" s="26" t="s">
        <v>15</v>
      </c>
      <c r="I8" s="26" t="s">
        <v>16</v>
      </c>
      <c r="J8" s="26" t="s">
        <v>17</v>
      </c>
      <c r="K8" s="27" t="s">
        <v>18</v>
      </c>
      <c r="L8" s="28" t="s">
        <v>19</v>
      </c>
      <c r="M8" s="29" t="s">
        <v>20</v>
      </c>
      <c r="N8" s="30" t="s">
        <v>21</v>
      </c>
      <c r="O8" s="30" t="s">
        <v>22</v>
      </c>
      <c r="P8" s="21" t="s">
        <v>23</v>
      </c>
      <c r="U8" s="89" t="s">
        <v>24</v>
      </c>
      <c r="V8" s="89"/>
      <c r="W8" s="89"/>
      <c r="X8" s="89"/>
      <c r="Y8" s="89"/>
      <c r="Z8" s="31" t="s">
        <v>18</v>
      </c>
      <c r="AA8" s="31" t="s">
        <v>25</v>
      </c>
    </row>
    <row r="9" spans="1:27" x14ac:dyDescent="0.2">
      <c r="A9" s="12">
        <f>MAX(A10:A35)</f>
        <v>0</v>
      </c>
      <c r="B9" s="32"/>
      <c r="C9" s="33"/>
      <c r="D9" s="34"/>
      <c r="E9" s="34"/>
      <c r="F9" s="34"/>
      <c r="G9" s="35"/>
      <c r="H9" s="35"/>
      <c r="I9" s="35"/>
      <c r="J9" s="36"/>
      <c r="K9" s="37" t="s">
        <v>26</v>
      </c>
      <c r="L9" s="38" t="s">
        <v>26</v>
      </c>
      <c r="M9" s="39"/>
      <c r="N9" s="40" t="s">
        <v>27</v>
      </c>
      <c r="O9" s="41"/>
      <c r="P9" s="42"/>
    </row>
    <row r="10" spans="1:27" ht="97.5" customHeight="1" x14ac:dyDescent="0.2">
      <c r="A10" s="43" t="str">
        <f t="shared" ref="A10:A35" si="0">IF(B10&lt;&gt;0,$B$2,"")</f>
        <v>FINANZE TRIBUTI ISTRUZ PERS</v>
      </c>
      <c r="B10" s="44" t="s">
        <v>28</v>
      </c>
      <c r="C10" s="21" t="s">
        <v>29</v>
      </c>
      <c r="D10" s="45"/>
      <c r="E10" s="46"/>
      <c r="F10" s="47">
        <v>3</v>
      </c>
      <c r="G10" s="48" t="s">
        <v>5</v>
      </c>
      <c r="H10" s="48" t="s">
        <v>5</v>
      </c>
      <c r="I10" s="48" t="s">
        <v>4</v>
      </c>
      <c r="J10" s="48" t="s">
        <v>5</v>
      </c>
      <c r="K10" s="49">
        <f t="shared" ref="K10:K35" si="1">Z10</f>
        <v>270</v>
      </c>
      <c r="L10" s="49">
        <f t="shared" ref="L10:L35" si="2">$AA10</f>
        <v>90</v>
      </c>
      <c r="M10" s="50">
        <f t="shared" ref="M10:M35" si="3">K10*$F$2</f>
        <v>0</v>
      </c>
      <c r="N10" s="51"/>
      <c r="O10" s="52">
        <f>(N10*L10)/100</f>
        <v>0</v>
      </c>
      <c r="P10" s="49"/>
      <c r="U10" s="53">
        <f>IF(G10="A",5,(IF(G10="M",3,(IF(G10="B",1,"")))))</f>
        <v>3</v>
      </c>
      <c r="V10" s="53">
        <f>IF(H10="A",3,(IF(H10="M",2,IF(H10="b",1,""))))</f>
        <v>2</v>
      </c>
      <c r="W10" s="53">
        <f>IF(I10="A",5,(IF(I10="M",3,IF(I10="B",1,""))))</f>
        <v>5</v>
      </c>
      <c r="X10" s="53">
        <f>IF(J10="A",5,(IF(J10="M",3,IF(J10="B",1,""))))</f>
        <v>3</v>
      </c>
      <c r="Y10" s="54">
        <f>F10</f>
        <v>3</v>
      </c>
      <c r="Z10" s="55">
        <f t="shared" ref="Z10:Z35" si="4">PRODUCT(U10:Y10)</f>
        <v>270</v>
      </c>
      <c r="AA10" s="55">
        <f t="shared" ref="AA10:AA35" si="5">PRODUCT(U10:X10)</f>
        <v>90</v>
      </c>
    </row>
    <row r="11" spans="1:27" ht="104.25" customHeight="1" thickBot="1" x14ac:dyDescent="0.25">
      <c r="A11" s="43" t="str">
        <f t="shared" si="0"/>
        <v>FINANZE TRIBUTI ISTRUZ PERS</v>
      </c>
      <c r="B11" s="44" t="s">
        <v>30</v>
      </c>
      <c r="C11" s="21" t="s">
        <v>31</v>
      </c>
      <c r="D11" s="45"/>
      <c r="E11" s="46"/>
      <c r="F11" s="47">
        <v>4</v>
      </c>
      <c r="G11" s="48" t="s">
        <v>4</v>
      </c>
      <c r="H11" s="48" t="s">
        <v>5</v>
      </c>
      <c r="I11" s="48" t="s">
        <v>5</v>
      </c>
      <c r="J11" s="48" t="s">
        <v>5</v>
      </c>
      <c r="K11" s="49">
        <f t="shared" si="1"/>
        <v>360</v>
      </c>
      <c r="L11" s="49">
        <f t="shared" si="2"/>
        <v>90</v>
      </c>
      <c r="M11" s="50">
        <f t="shared" si="3"/>
        <v>0</v>
      </c>
      <c r="N11" s="56"/>
      <c r="O11" s="52">
        <f t="shared" ref="O11:O35" si="6">(N11*L11)/100</f>
        <v>0</v>
      </c>
      <c r="P11" s="49"/>
      <c r="U11" s="53">
        <f t="shared" ref="U11:U35" si="7">IF(G11="A",5,(IF(G11="M",3,(IF(G11="B",1,"")))))</f>
        <v>5</v>
      </c>
      <c r="V11" s="53">
        <f t="shared" ref="V11:V35" si="8">IF(H11="A",3,(IF(H11="M",2,IF(H11="b",1,""))))</f>
        <v>2</v>
      </c>
      <c r="W11" s="53">
        <f t="shared" ref="W11:X35" si="9">IF(I11="A",5,(IF(I11="M",3,IF(I11="B",1,""))))</f>
        <v>3</v>
      </c>
      <c r="X11" s="53">
        <f t="shared" si="9"/>
        <v>3</v>
      </c>
      <c r="Y11" s="54">
        <f t="shared" ref="Y11:Y35" si="10">F11</f>
        <v>4</v>
      </c>
      <c r="Z11" s="55">
        <f t="shared" si="4"/>
        <v>360</v>
      </c>
      <c r="AA11" s="55">
        <f t="shared" si="5"/>
        <v>90</v>
      </c>
    </row>
    <row r="12" spans="1:27" ht="80.25" hidden="1" customHeight="1" x14ac:dyDescent="0.2">
      <c r="A12" s="43" t="str">
        <f t="shared" si="0"/>
        <v/>
      </c>
      <c r="B12" s="44"/>
      <c r="C12" s="21"/>
      <c r="D12" s="45"/>
      <c r="E12" s="46"/>
      <c r="F12" s="47"/>
      <c r="G12" s="48"/>
      <c r="H12" s="48"/>
      <c r="I12" s="48"/>
      <c r="J12" s="48"/>
      <c r="K12" s="49">
        <f t="shared" si="1"/>
        <v>0</v>
      </c>
      <c r="L12" s="49">
        <f t="shared" si="2"/>
        <v>0</v>
      </c>
      <c r="M12" s="50">
        <f t="shared" si="3"/>
        <v>0</v>
      </c>
      <c r="N12" s="56"/>
      <c r="O12" s="52">
        <f t="shared" si="6"/>
        <v>0</v>
      </c>
      <c r="P12" s="49"/>
      <c r="U12" s="53" t="str">
        <f t="shared" si="7"/>
        <v/>
      </c>
      <c r="V12" s="53" t="str">
        <f t="shared" si="8"/>
        <v/>
      </c>
      <c r="W12" s="53" t="str">
        <f t="shared" si="9"/>
        <v/>
      </c>
      <c r="X12" s="53" t="str">
        <f t="shared" si="9"/>
        <v/>
      </c>
      <c r="Y12" s="54">
        <f t="shared" si="10"/>
        <v>0</v>
      </c>
      <c r="Z12" s="55">
        <f t="shared" si="4"/>
        <v>0</v>
      </c>
      <c r="AA12" s="55">
        <f t="shared" si="5"/>
        <v>0</v>
      </c>
    </row>
    <row r="13" spans="1:27" ht="80.25" hidden="1" customHeight="1" x14ac:dyDescent="0.2">
      <c r="A13" s="43" t="str">
        <f t="shared" si="0"/>
        <v/>
      </c>
      <c r="B13" s="44"/>
      <c r="C13" s="21"/>
      <c r="D13" s="45"/>
      <c r="E13" s="46"/>
      <c r="F13" s="47"/>
      <c r="G13" s="57"/>
      <c r="H13" s="57"/>
      <c r="I13" s="57"/>
      <c r="J13" s="57"/>
      <c r="K13" s="49">
        <f t="shared" si="1"/>
        <v>0</v>
      </c>
      <c r="L13" s="49">
        <f t="shared" si="2"/>
        <v>0</v>
      </c>
      <c r="M13" s="50">
        <f t="shared" si="3"/>
        <v>0</v>
      </c>
      <c r="N13" s="56"/>
      <c r="O13" s="52">
        <f t="shared" si="6"/>
        <v>0</v>
      </c>
      <c r="P13" s="49"/>
      <c r="U13" s="53" t="str">
        <f t="shared" si="7"/>
        <v/>
      </c>
      <c r="V13" s="53" t="str">
        <f t="shared" si="8"/>
        <v/>
      </c>
      <c r="W13" s="53" t="str">
        <f t="shared" si="9"/>
        <v/>
      </c>
      <c r="X13" s="53" t="str">
        <f t="shared" si="9"/>
        <v/>
      </c>
      <c r="Y13" s="54">
        <f t="shared" si="10"/>
        <v>0</v>
      </c>
      <c r="Z13" s="55">
        <f t="shared" si="4"/>
        <v>0</v>
      </c>
      <c r="AA13" s="55">
        <f t="shared" si="5"/>
        <v>0</v>
      </c>
    </row>
    <row r="14" spans="1:27" ht="80.25" hidden="1" customHeight="1" x14ac:dyDescent="0.2">
      <c r="A14" s="43" t="str">
        <f t="shared" si="0"/>
        <v/>
      </c>
      <c r="B14" s="44"/>
      <c r="C14" s="21"/>
      <c r="D14" s="45"/>
      <c r="E14" s="46"/>
      <c r="F14" s="47"/>
      <c r="G14" s="57"/>
      <c r="H14" s="57"/>
      <c r="I14" s="57"/>
      <c r="J14" s="57"/>
      <c r="K14" s="49">
        <f t="shared" si="1"/>
        <v>0</v>
      </c>
      <c r="L14" s="49">
        <f t="shared" si="2"/>
        <v>0</v>
      </c>
      <c r="M14" s="50">
        <f t="shared" si="3"/>
        <v>0</v>
      </c>
      <c r="N14" s="56"/>
      <c r="O14" s="52">
        <f t="shared" si="6"/>
        <v>0</v>
      </c>
      <c r="P14" s="49"/>
      <c r="U14" s="53" t="str">
        <f t="shared" si="7"/>
        <v/>
      </c>
      <c r="V14" s="53" t="str">
        <f t="shared" si="8"/>
        <v/>
      </c>
      <c r="W14" s="53" t="str">
        <f t="shared" si="9"/>
        <v/>
      </c>
      <c r="X14" s="53" t="str">
        <f t="shared" si="9"/>
        <v/>
      </c>
      <c r="Y14" s="54">
        <f t="shared" si="10"/>
        <v>0</v>
      </c>
      <c r="Z14" s="55">
        <f t="shared" si="4"/>
        <v>0</v>
      </c>
      <c r="AA14" s="55">
        <f t="shared" si="5"/>
        <v>0</v>
      </c>
    </row>
    <row r="15" spans="1:27" ht="80.25" hidden="1" customHeight="1" x14ac:dyDescent="0.2">
      <c r="A15" s="43" t="str">
        <f t="shared" si="0"/>
        <v/>
      </c>
      <c r="B15" s="44"/>
      <c r="C15" s="21"/>
      <c r="D15" s="45"/>
      <c r="E15" s="46"/>
      <c r="F15" s="47"/>
      <c r="G15" s="57"/>
      <c r="H15" s="57"/>
      <c r="I15" s="57"/>
      <c r="J15" s="57"/>
      <c r="K15" s="49">
        <f t="shared" si="1"/>
        <v>0</v>
      </c>
      <c r="L15" s="49">
        <f t="shared" si="2"/>
        <v>0</v>
      </c>
      <c r="M15" s="50">
        <f t="shared" si="3"/>
        <v>0</v>
      </c>
      <c r="N15" s="56"/>
      <c r="O15" s="52">
        <f t="shared" si="6"/>
        <v>0</v>
      </c>
      <c r="P15" s="49"/>
      <c r="U15" s="53" t="str">
        <f t="shared" si="7"/>
        <v/>
      </c>
      <c r="V15" s="53" t="str">
        <f t="shared" si="8"/>
        <v/>
      </c>
      <c r="W15" s="53" t="str">
        <f t="shared" si="9"/>
        <v/>
      </c>
      <c r="X15" s="53" t="str">
        <f t="shared" si="9"/>
        <v/>
      </c>
      <c r="Y15" s="54">
        <f t="shared" si="10"/>
        <v>0</v>
      </c>
      <c r="Z15" s="55">
        <f t="shared" si="4"/>
        <v>0</v>
      </c>
      <c r="AA15" s="55">
        <f t="shared" si="5"/>
        <v>0</v>
      </c>
    </row>
    <row r="16" spans="1:27" ht="80.25" hidden="1" customHeight="1" x14ac:dyDescent="0.2">
      <c r="A16" s="43" t="str">
        <f t="shared" si="0"/>
        <v/>
      </c>
      <c r="B16" s="44"/>
      <c r="C16" s="21"/>
      <c r="D16" s="46"/>
      <c r="E16" s="46"/>
      <c r="F16" s="47"/>
      <c r="G16" s="57"/>
      <c r="H16" s="57"/>
      <c r="I16" s="57"/>
      <c r="J16" s="57"/>
      <c r="K16" s="49">
        <f t="shared" si="1"/>
        <v>0</v>
      </c>
      <c r="L16" s="49">
        <f t="shared" si="2"/>
        <v>0</v>
      </c>
      <c r="M16" s="50">
        <f t="shared" si="3"/>
        <v>0</v>
      </c>
      <c r="N16" s="56"/>
      <c r="O16" s="52">
        <f t="shared" si="6"/>
        <v>0</v>
      </c>
      <c r="P16" s="49"/>
      <c r="U16" s="53" t="str">
        <f t="shared" si="7"/>
        <v/>
      </c>
      <c r="V16" s="53" t="str">
        <f t="shared" si="8"/>
        <v/>
      </c>
      <c r="W16" s="53" t="str">
        <f t="shared" si="9"/>
        <v/>
      </c>
      <c r="X16" s="53" t="str">
        <f t="shared" si="9"/>
        <v/>
      </c>
      <c r="Y16" s="54">
        <f t="shared" si="10"/>
        <v>0</v>
      </c>
      <c r="Z16" s="55">
        <f t="shared" si="4"/>
        <v>0</v>
      </c>
      <c r="AA16" s="55">
        <f t="shared" si="5"/>
        <v>0</v>
      </c>
    </row>
    <row r="17" spans="1:27" ht="80.25" hidden="1" customHeight="1" x14ac:dyDescent="0.2">
      <c r="A17" s="43" t="str">
        <f t="shared" si="0"/>
        <v/>
      </c>
      <c r="B17" s="44"/>
      <c r="C17" s="21"/>
      <c r="D17" s="46"/>
      <c r="E17" s="46"/>
      <c r="F17" s="47"/>
      <c r="G17" s="57"/>
      <c r="H17" s="57"/>
      <c r="I17" s="57"/>
      <c r="J17" s="57"/>
      <c r="K17" s="49">
        <f t="shared" si="1"/>
        <v>0</v>
      </c>
      <c r="L17" s="49">
        <f t="shared" si="2"/>
        <v>0</v>
      </c>
      <c r="M17" s="50">
        <f t="shared" si="3"/>
        <v>0</v>
      </c>
      <c r="N17" s="56"/>
      <c r="O17" s="52">
        <f t="shared" si="6"/>
        <v>0</v>
      </c>
      <c r="P17" s="49"/>
      <c r="U17" s="53" t="str">
        <f t="shared" si="7"/>
        <v/>
      </c>
      <c r="V17" s="53" t="str">
        <f t="shared" si="8"/>
        <v/>
      </c>
      <c r="W17" s="53" t="str">
        <f t="shared" si="9"/>
        <v/>
      </c>
      <c r="X17" s="53" t="str">
        <f t="shared" si="9"/>
        <v/>
      </c>
      <c r="Y17" s="54">
        <f t="shared" si="10"/>
        <v>0</v>
      </c>
      <c r="Z17" s="55">
        <f t="shared" si="4"/>
        <v>0</v>
      </c>
      <c r="AA17" s="55">
        <f t="shared" si="5"/>
        <v>0</v>
      </c>
    </row>
    <row r="18" spans="1:27" ht="80.25" hidden="1" customHeight="1" x14ac:dyDescent="0.2">
      <c r="A18" s="43" t="str">
        <f t="shared" si="0"/>
        <v/>
      </c>
      <c r="B18" s="44"/>
      <c r="C18" s="21"/>
      <c r="D18" s="46"/>
      <c r="E18" s="49"/>
      <c r="F18" s="47"/>
      <c r="G18" s="57"/>
      <c r="H18" s="57"/>
      <c r="I18" s="57"/>
      <c r="J18" s="57"/>
      <c r="K18" s="49">
        <f t="shared" si="1"/>
        <v>0</v>
      </c>
      <c r="L18" s="49">
        <f t="shared" si="2"/>
        <v>0</v>
      </c>
      <c r="M18" s="50">
        <f t="shared" si="3"/>
        <v>0</v>
      </c>
      <c r="N18" s="56"/>
      <c r="O18" s="52">
        <f t="shared" si="6"/>
        <v>0</v>
      </c>
      <c r="P18" s="49"/>
      <c r="U18" s="53" t="str">
        <f t="shared" si="7"/>
        <v/>
      </c>
      <c r="V18" s="53" t="str">
        <f t="shared" si="8"/>
        <v/>
      </c>
      <c r="W18" s="53" t="str">
        <f t="shared" si="9"/>
        <v/>
      </c>
      <c r="X18" s="53" t="str">
        <f t="shared" si="9"/>
        <v/>
      </c>
      <c r="Y18" s="54">
        <f t="shared" si="10"/>
        <v>0</v>
      </c>
      <c r="Z18" s="55">
        <f t="shared" si="4"/>
        <v>0</v>
      </c>
      <c r="AA18" s="55">
        <f t="shared" si="5"/>
        <v>0</v>
      </c>
    </row>
    <row r="19" spans="1:27" ht="80.25" hidden="1" customHeight="1" x14ac:dyDescent="0.2">
      <c r="A19" s="43" t="str">
        <f t="shared" si="0"/>
        <v/>
      </c>
      <c r="B19" s="44"/>
      <c r="C19" s="21"/>
      <c r="D19" s="46"/>
      <c r="E19" s="46"/>
      <c r="F19" s="47"/>
      <c r="G19" s="57"/>
      <c r="H19" s="57"/>
      <c r="I19" s="57"/>
      <c r="J19" s="57"/>
      <c r="K19" s="49">
        <f t="shared" si="1"/>
        <v>0</v>
      </c>
      <c r="L19" s="49">
        <f t="shared" si="2"/>
        <v>0</v>
      </c>
      <c r="M19" s="50">
        <f t="shared" si="3"/>
        <v>0</v>
      </c>
      <c r="N19" s="56"/>
      <c r="O19" s="52">
        <f t="shared" si="6"/>
        <v>0</v>
      </c>
      <c r="P19" s="49"/>
      <c r="U19" s="53" t="str">
        <f t="shared" si="7"/>
        <v/>
      </c>
      <c r="V19" s="53" t="str">
        <f t="shared" si="8"/>
        <v/>
      </c>
      <c r="W19" s="53" t="str">
        <f t="shared" si="9"/>
        <v/>
      </c>
      <c r="X19" s="53" t="str">
        <f t="shared" si="9"/>
        <v/>
      </c>
      <c r="Y19" s="54">
        <f t="shared" si="10"/>
        <v>0</v>
      </c>
      <c r="Z19" s="55">
        <f t="shared" si="4"/>
        <v>0</v>
      </c>
      <c r="AA19" s="55">
        <f t="shared" si="5"/>
        <v>0</v>
      </c>
    </row>
    <row r="20" spans="1:27" ht="80.25" hidden="1" customHeight="1" x14ac:dyDescent="0.2">
      <c r="A20" s="43" t="str">
        <f t="shared" si="0"/>
        <v/>
      </c>
      <c r="B20" s="44"/>
      <c r="C20" s="21"/>
      <c r="D20" s="46"/>
      <c r="E20" s="46"/>
      <c r="F20" s="47"/>
      <c r="G20" s="57"/>
      <c r="H20" s="57"/>
      <c r="I20" s="57"/>
      <c r="J20" s="57"/>
      <c r="K20" s="49">
        <f t="shared" si="1"/>
        <v>0</v>
      </c>
      <c r="L20" s="49">
        <f t="shared" si="2"/>
        <v>0</v>
      </c>
      <c r="M20" s="50">
        <f t="shared" si="3"/>
        <v>0</v>
      </c>
      <c r="N20" s="56"/>
      <c r="O20" s="52">
        <f t="shared" si="6"/>
        <v>0</v>
      </c>
      <c r="P20" s="49"/>
      <c r="U20" s="53" t="str">
        <f t="shared" si="7"/>
        <v/>
      </c>
      <c r="V20" s="53" t="str">
        <f t="shared" si="8"/>
        <v/>
      </c>
      <c r="W20" s="53" t="str">
        <f t="shared" si="9"/>
        <v/>
      </c>
      <c r="X20" s="53" t="str">
        <f t="shared" si="9"/>
        <v/>
      </c>
      <c r="Y20" s="54">
        <f t="shared" si="10"/>
        <v>0</v>
      </c>
      <c r="Z20" s="55">
        <f t="shared" si="4"/>
        <v>0</v>
      </c>
      <c r="AA20" s="55">
        <f t="shared" si="5"/>
        <v>0</v>
      </c>
    </row>
    <row r="21" spans="1:27" ht="80.25" hidden="1" customHeight="1" x14ac:dyDescent="0.2">
      <c r="A21" s="43" t="str">
        <f t="shared" si="0"/>
        <v/>
      </c>
      <c r="B21" s="44"/>
      <c r="C21" s="21"/>
      <c r="D21" s="46"/>
      <c r="E21" s="46"/>
      <c r="F21" s="47"/>
      <c r="G21" s="57"/>
      <c r="H21" s="57"/>
      <c r="I21" s="57"/>
      <c r="J21" s="57"/>
      <c r="K21" s="49">
        <f t="shared" si="1"/>
        <v>0</v>
      </c>
      <c r="L21" s="49">
        <f t="shared" si="2"/>
        <v>0</v>
      </c>
      <c r="M21" s="50">
        <f t="shared" si="3"/>
        <v>0</v>
      </c>
      <c r="N21" s="56"/>
      <c r="O21" s="52">
        <f t="shared" si="6"/>
        <v>0</v>
      </c>
      <c r="P21" s="49"/>
      <c r="U21" s="53" t="str">
        <f t="shared" si="7"/>
        <v/>
      </c>
      <c r="V21" s="53" t="str">
        <f t="shared" si="8"/>
        <v/>
      </c>
      <c r="W21" s="53" t="str">
        <f t="shared" si="9"/>
        <v/>
      </c>
      <c r="X21" s="53" t="str">
        <f t="shared" si="9"/>
        <v/>
      </c>
      <c r="Y21" s="54">
        <f t="shared" si="10"/>
        <v>0</v>
      </c>
      <c r="Z21" s="55">
        <f t="shared" si="4"/>
        <v>0</v>
      </c>
      <c r="AA21" s="55">
        <f t="shared" si="5"/>
        <v>0</v>
      </c>
    </row>
    <row r="22" spans="1:27" ht="80.25" hidden="1" customHeight="1" x14ac:dyDescent="0.2">
      <c r="A22" s="43" t="str">
        <f t="shared" si="0"/>
        <v/>
      </c>
      <c r="B22" s="44"/>
      <c r="C22" s="21"/>
      <c r="D22" s="46"/>
      <c r="E22" s="46"/>
      <c r="F22" s="47"/>
      <c r="G22" s="57"/>
      <c r="H22" s="57"/>
      <c r="I22" s="57"/>
      <c r="J22" s="57"/>
      <c r="K22" s="49">
        <f t="shared" si="1"/>
        <v>0</v>
      </c>
      <c r="L22" s="49">
        <f t="shared" si="2"/>
        <v>0</v>
      </c>
      <c r="M22" s="50">
        <f t="shared" si="3"/>
        <v>0</v>
      </c>
      <c r="N22" s="56"/>
      <c r="O22" s="52">
        <f t="shared" si="6"/>
        <v>0</v>
      </c>
      <c r="P22" s="49"/>
      <c r="U22" s="53" t="str">
        <f t="shared" si="7"/>
        <v/>
      </c>
      <c r="V22" s="53" t="str">
        <f t="shared" si="8"/>
        <v/>
      </c>
      <c r="W22" s="53" t="str">
        <f t="shared" si="9"/>
        <v/>
      </c>
      <c r="X22" s="53" t="str">
        <f t="shared" si="9"/>
        <v/>
      </c>
      <c r="Y22" s="54">
        <f t="shared" si="10"/>
        <v>0</v>
      </c>
      <c r="Z22" s="55">
        <f t="shared" si="4"/>
        <v>0</v>
      </c>
      <c r="AA22" s="55">
        <f t="shared" si="5"/>
        <v>0</v>
      </c>
    </row>
    <row r="23" spans="1:27" ht="80.25" hidden="1" customHeight="1" x14ac:dyDescent="0.2">
      <c r="A23" s="43" t="str">
        <f t="shared" si="0"/>
        <v/>
      </c>
      <c r="B23" s="44"/>
      <c r="C23" s="21"/>
      <c r="D23" s="46"/>
      <c r="E23" s="46"/>
      <c r="F23" s="47"/>
      <c r="G23" s="57"/>
      <c r="H23" s="57"/>
      <c r="I23" s="57"/>
      <c r="J23" s="57"/>
      <c r="K23" s="49">
        <f t="shared" si="1"/>
        <v>0</v>
      </c>
      <c r="L23" s="49">
        <f t="shared" si="2"/>
        <v>0</v>
      </c>
      <c r="M23" s="50">
        <f t="shared" si="3"/>
        <v>0</v>
      </c>
      <c r="N23" s="56"/>
      <c r="O23" s="52">
        <f t="shared" si="6"/>
        <v>0</v>
      </c>
      <c r="P23" s="49"/>
      <c r="U23" s="53" t="str">
        <f t="shared" si="7"/>
        <v/>
      </c>
      <c r="V23" s="53" t="str">
        <f t="shared" si="8"/>
        <v/>
      </c>
      <c r="W23" s="53" t="str">
        <f t="shared" si="9"/>
        <v/>
      </c>
      <c r="X23" s="53" t="str">
        <f t="shared" si="9"/>
        <v/>
      </c>
      <c r="Y23" s="54">
        <f t="shared" si="10"/>
        <v>0</v>
      </c>
      <c r="Z23" s="55">
        <f t="shared" si="4"/>
        <v>0</v>
      </c>
      <c r="AA23" s="55">
        <f t="shared" si="5"/>
        <v>0</v>
      </c>
    </row>
    <row r="24" spans="1:27" ht="80.25" hidden="1" customHeight="1" x14ac:dyDescent="0.2">
      <c r="A24" s="43" t="str">
        <f t="shared" si="0"/>
        <v/>
      </c>
      <c r="B24" s="44"/>
      <c r="C24" s="21"/>
      <c r="D24" s="46"/>
      <c r="E24" s="46"/>
      <c r="F24" s="47"/>
      <c r="G24" s="57"/>
      <c r="H24" s="57"/>
      <c r="I24" s="57"/>
      <c r="J24" s="57"/>
      <c r="K24" s="49">
        <f t="shared" si="1"/>
        <v>0</v>
      </c>
      <c r="L24" s="49">
        <f t="shared" si="2"/>
        <v>0</v>
      </c>
      <c r="M24" s="50">
        <f t="shared" si="3"/>
        <v>0</v>
      </c>
      <c r="N24" s="56"/>
      <c r="O24" s="52">
        <f t="shared" si="6"/>
        <v>0</v>
      </c>
      <c r="P24" s="49"/>
      <c r="U24" s="53" t="str">
        <f t="shared" si="7"/>
        <v/>
      </c>
      <c r="V24" s="53" t="str">
        <f t="shared" si="8"/>
        <v/>
      </c>
      <c r="W24" s="53" t="str">
        <f t="shared" si="9"/>
        <v/>
      </c>
      <c r="X24" s="53" t="str">
        <f t="shared" si="9"/>
        <v/>
      </c>
      <c r="Y24" s="54">
        <f t="shared" si="10"/>
        <v>0</v>
      </c>
      <c r="Z24" s="55">
        <f t="shared" si="4"/>
        <v>0</v>
      </c>
      <c r="AA24" s="55">
        <f t="shared" si="5"/>
        <v>0</v>
      </c>
    </row>
    <row r="25" spans="1:27" ht="80.25" hidden="1" customHeight="1" x14ac:dyDescent="0.2">
      <c r="A25" s="43" t="str">
        <f t="shared" si="0"/>
        <v/>
      </c>
      <c r="B25" s="44"/>
      <c r="C25" s="21"/>
      <c r="D25" s="46"/>
      <c r="E25" s="46"/>
      <c r="F25" s="47"/>
      <c r="G25" s="57"/>
      <c r="H25" s="57"/>
      <c r="I25" s="57"/>
      <c r="J25" s="57"/>
      <c r="K25" s="49">
        <f t="shared" si="1"/>
        <v>0</v>
      </c>
      <c r="L25" s="49">
        <f t="shared" si="2"/>
        <v>0</v>
      </c>
      <c r="M25" s="50">
        <f t="shared" si="3"/>
        <v>0</v>
      </c>
      <c r="N25" s="56"/>
      <c r="O25" s="52">
        <f t="shared" si="6"/>
        <v>0</v>
      </c>
      <c r="P25" s="49"/>
      <c r="U25" s="53" t="str">
        <f t="shared" si="7"/>
        <v/>
      </c>
      <c r="V25" s="53" t="str">
        <f t="shared" si="8"/>
        <v/>
      </c>
      <c r="W25" s="53" t="str">
        <f t="shared" si="9"/>
        <v/>
      </c>
      <c r="X25" s="53" t="str">
        <f t="shared" si="9"/>
        <v/>
      </c>
      <c r="Y25" s="54">
        <f t="shared" si="10"/>
        <v>0</v>
      </c>
      <c r="Z25" s="55">
        <f t="shared" si="4"/>
        <v>0</v>
      </c>
      <c r="AA25" s="55">
        <f t="shared" si="5"/>
        <v>0</v>
      </c>
    </row>
    <row r="26" spans="1:27" ht="80.25" hidden="1" customHeight="1" x14ac:dyDescent="0.2">
      <c r="A26" s="43" t="str">
        <f t="shared" si="0"/>
        <v/>
      </c>
      <c r="B26" s="44"/>
      <c r="C26" s="21"/>
      <c r="D26" s="46"/>
      <c r="E26" s="46"/>
      <c r="F26" s="47"/>
      <c r="G26" s="57"/>
      <c r="H26" s="57"/>
      <c r="I26" s="57"/>
      <c r="J26" s="57"/>
      <c r="K26" s="49">
        <f t="shared" si="1"/>
        <v>0</v>
      </c>
      <c r="L26" s="49">
        <f t="shared" si="2"/>
        <v>0</v>
      </c>
      <c r="M26" s="50">
        <f t="shared" si="3"/>
        <v>0</v>
      </c>
      <c r="N26" s="56"/>
      <c r="O26" s="52">
        <f t="shared" si="6"/>
        <v>0</v>
      </c>
      <c r="P26" s="49"/>
      <c r="U26" s="53" t="str">
        <f t="shared" si="7"/>
        <v/>
      </c>
      <c r="V26" s="53" t="str">
        <f t="shared" si="8"/>
        <v/>
      </c>
      <c r="W26" s="53" t="str">
        <f t="shared" si="9"/>
        <v/>
      </c>
      <c r="X26" s="53" t="str">
        <f t="shared" si="9"/>
        <v/>
      </c>
      <c r="Y26" s="54">
        <f t="shared" si="10"/>
        <v>0</v>
      </c>
      <c r="Z26" s="55">
        <f t="shared" si="4"/>
        <v>0</v>
      </c>
      <c r="AA26" s="55">
        <f t="shared" si="5"/>
        <v>0</v>
      </c>
    </row>
    <row r="27" spans="1:27" ht="80.25" hidden="1" customHeight="1" x14ac:dyDescent="0.2">
      <c r="A27" s="43" t="str">
        <f t="shared" si="0"/>
        <v/>
      </c>
      <c r="B27" s="44"/>
      <c r="C27" s="21"/>
      <c r="D27" s="46"/>
      <c r="E27" s="46"/>
      <c r="F27" s="47"/>
      <c r="G27" s="57"/>
      <c r="H27" s="57"/>
      <c r="I27" s="57"/>
      <c r="J27" s="57"/>
      <c r="K27" s="49">
        <f t="shared" si="1"/>
        <v>0</v>
      </c>
      <c r="L27" s="49">
        <f t="shared" si="2"/>
        <v>0</v>
      </c>
      <c r="M27" s="50">
        <f t="shared" si="3"/>
        <v>0</v>
      </c>
      <c r="N27" s="56"/>
      <c r="O27" s="52">
        <f t="shared" si="6"/>
        <v>0</v>
      </c>
      <c r="P27" s="49"/>
      <c r="U27" s="53" t="str">
        <f t="shared" si="7"/>
        <v/>
      </c>
      <c r="V27" s="53" t="str">
        <f t="shared" si="8"/>
        <v/>
      </c>
      <c r="W27" s="53" t="str">
        <f t="shared" si="9"/>
        <v/>
      </c>
      <c r="X27" s="53" t="str">
        <f t="shared" si="9"/>
        <v/>
      </c>
      <c r="Y27" s="54">
        <f t="shared" si="10"/>
        <v>0</v>
      </c>
      <c r="Z27" s="55">
        <f t="shared" si="4"/>
        <v>0</v>
      </c>
      <c r="AA27" s="55">
        <f t="shared" si="5"/>
        <v>0</v>
      </c>
    </row>
    <row r="28" spans="1:27" ht="80.25" hidden="1" customHeight="1" x14ac:dyDescent="0.2">
      <c r="A28" s="43" t="str">
        <f t="shared" si="0"/>
        <v/>
      </c>
      <c r="B28" s="44"/>
      <c r="C28" s="21"/>
      <c r="D28" s="46"/>
      <c r="E28" s="46"/>
      <c r="F28" s="47"/>
      <c r="G28" s="57"/>
      <c r="H28" s="57"/>
      <c r="I28" s="57"/>
      <c r="J28" s="57"/>
      <c r="K28" s="49">
        <f t="shared" si="1"/>
        <v>0</v>
      </c>
      <c r="L28" s="49">
        <f t="shared" si="2"/>
        <v>0</v>
      </c>
      <c r="M28" s="50">
        <f t="shared" si="3"/>
        <v>0</v>
      </c>
      <c r="N28" s="56"/>
      <c r="O28" s="52">
        <f t="shared" si="6"/>
        <v>0</v>
      </c>
      <c r="P28" s="49"/>
      <c r="U28" s="53" t="str">
        <f t="shared" si="7"/>
        <v/>
      </c>
      <c r="V28" s="53" t="str">
        <f t="shared" si="8"/>
        <v/>
      </c>
      <c r="W28" s="53" t="str">
        <f t="shared" si="9"/>
        <v/>
      </c>
      <c r="X28" s="53" t="str">
        <f t="shared" si="9"/>
        <v/>
      </c>
      <c r="Y28" s="54">
        <f t="shared" si="10"/>
        <v>0</v>
      </c>
      <c r="Z28" s="55">
        <f t="shared" si="4"/>
        <v>0</v>
      </c>
      <c r="AA28" s="55">
        <f t="shared" si="5"/>
        <v>0</v>
      </c>
    </row>
    <row r="29" spans="1:27" ht="80.25" hidden="1" customHeight="1" x14ac:dyDescent="0.2">
      <c r="A29" s="43" t="str">
        <f t="shared" si="0"/>
        <v/>
      </c>
      <c r="B29" s="44"/>
      <c r="C29" s="21"/>
      <c r="D29" s="46"/>
      <c r="E29" s="46"/>
      <c r="F29" s="47"/>
      <c r="G29" s="57"/>
      <c r="H29" s="57"/>
      <c r="I29" s="57"/>
      <c r="J29" s="57"/>
      <c r="K29" s="49">
        <f t="shared" si="1"/>
        <v>0</v>
      </c>
      <c r="L29" s="49">
        <f t="shared" si="2"/>
        <v>0</v>
      </c>
      <c r="M29" s="50">
        <f t="shared" si="3"/>
        <v>0</v>
      </c>
      <c r="N29" s="56"/>
      <c r="O29" s="52">
        <f t="shared" si="6"/>
        <v>0</v>
      </c>
      <c r="P29" s="49"/>
      <c r="U29" s="53" t="str">
        <f t="shared" si="7"/>
        <v/>
      </c>
      <c r="V29" s="53" t="str">
        <f t="shared" si="8"/>
        <v/>
      </c>
      <c r="W29" s="53" t="str">
        <f t="shared" si="9"/>
        <v/>
      </c>
      <c r="X29" s="53" t="str">
        <f t="shared" si="9"/>
        <v/>
      </c>
      <c r="Y29" s="54">
        <f t="shared" si="10"/>
        <v>0</v>
      </c>
      <c r="Z29" s="55">
        <f t="shared" si="4"/>
        <v>0</v>
      </c>
      <c r="AA29" s="55">
        <f t="shared" si="5"/>
        <v>0</v>
      </c>
    </row>
    <row r="30" spans="1:27" ht="80.25" hidden="1" customHeight="1" x14ac:dyDescent="0.2">
      <c r="A30" s="43" t="str">
        <f t="shared" si="0"/>
        <v/>
      </c>
      <c r="B30" s="44"/>
      <c r="C30" s="21"/>
      <c r="D30" s="46"/>
      <c r="E30" s="46"/>
      <c r="F30" s="47"/>
      <c r="G30" s="57"/>
      <c r="H30" s="57"/>
      <c r="I30" s="57"/>
      <c r="J30" s="57"/>
      <c r="K30" s="49">
        <f t="shared" si="1"/>
        <v>0</v>
      </c>
      <c r="L30" s="49">
        <f t="shared" si="2"/>
        <v>0</v>
      </c>
      <c r="M30" s="50">
        <f t="shared" si="3"/>
        <v>0</v>
      </c>
      <c r="N30" s="56"/>
      <c r="O30" s="52">
        <f t="shared" si="6"/>
        <v>0</v>
      </c>
      <c r="P30" s="49"/>
      <c r="U30" s="53" t="str">
        <f t="shared" si="7"/>
        <v/>
      </c>
      <c r="V30" s="53" t="str">
        <f t="shared" si="8"/>
        <v/>
      </c>
      <c r="W30" s="53" t="str">
        <f t="shared" si="9"/>
        <v/>
      </c>
      <c r="X30" s="53" t="str">
        <f t="shared" si="9"/>
        <v/>
      </c>
      <c r="Y30" s="54">
        <f t="shared" si="10"/>
        <v>0</v>
      </c>
      <c r="Z30" s="55">
        <f t="shared" si="4"/>
        <v>0</v>
      </c>
      <c r="AA30" s="55">
        <f t="shared" si="5"/>
        <v>0</v>
      </c>
    </row>
    <row r="31" spans="1:27" ht="80.25" hidden="1" customHeight="1" x14ac:dyDescent="0.2">
      <c r="A31" s="43" t="str">
        <f t="shared" si="0"/>
        <v/>
      </c>
      <c r="B31" s="44"/>
      <c r="C31" s="21"/>
      <c r="D31" s="46"/>
      <c r="E31" s="46"/>
      <c r="F31" s="47"/>
      <c r="G31" s="57"/>
      <c r="H31" s="57"/>
      <c r="I31" s="57"/>
      <c r="J31" s="57"/>
      <c r="K31" s="49">
        <f t="shared" si="1"/>
        <v>0</v>
      </c>
      <c r="L31" s="49">
        <f t="shared" si="2"/>
        <v>0</v>
      </c>
      <c r="M31" s="50">
        <f t="shared" si="3"/>
        <v>0</v>
      </c>
      <c r="N31" s="56"/>
      <c r="O31" s="52">
        <f t="shared" si="6"/>
        <v>0</v>
      </c>
      <c r="P31" s="49"/>
      <c r="U31" s="53" t="str">
        <f t="shared" si="7"/>
        <v/>
      </c>
      <c r="V31" s="53" t="str">
        <f t="shared" si="8"/>
        <v/>
      </c>
      <c r="W31" s="53" t="str">
        <f t="shared" si="9"/>
        <v/>
      </c>
      <c r="X31" s="53" t="str">
        <f t="shared" si="9"/>
        <v/>
      </c>
      <c r="Y31" s="54">
        <f t="shared" si="10"/>
        <v>0</v>
      </c>
      <c r="Z31" s="55">
        <f t="shared" si="4"/>
        <v>0</v>
      </c>
      <c r="AA31" s="55">
        <f t="shared" si="5"/>
        <v>0</v>
      </c>
    </row>
    <row r="32" spans="1:27" ht="80.25" hidden="1" customHeight="1" x14ac:dyDescent="0.2">
      <c r="A32" s="43" t="str">
        <f t="shared" si="0"/>
        <v/>
      </c>
      <c r="B32" s="44"/>
      <c r="C32" s="21"/>
      <c r="D32" s="46"/>
      <c r="E32" s="46"/>
      <c r="F32" s="47"/>
      <c r="G32" s="57"/>
      <c r="H32" s="57"/>
      <c r="I32" s="57"/>
      <c r="J32" s="57"/>
      <c r="K32" s="49">
        <f t="shared" si="1"/>
        <v>0</v>
      </c>
      <c r="L32" s="49">
        <f t="shared" si="2"/>
        <v>0</v>
      </c>
      <c r="M32" s="50">
        <f t="shared" si="3"/>
        <v>0</v>
      </c>
      <c r="N32" s="56"/>
      <c r="O32" s="52">
        <f t="shared" si="6"/>
        <v>0</v>
      </c>
      <c r="P32" s="49"/>
      <c r="U32" s="53" t="str">
        <f t="shared" si="7"/>
        <v/>
      </c>
      <c r="V32" s="53" t="str">
        <f t="shared" si="8"/>
        <v/>
      </c>
      <c r="W32" s="53" t="str">
        <f t="shared" si="9"/>
        <v/>
      </c>
      <c r="X32" s="53" t="str">
        <f t="shared" si="9"/>
        <v/>
      </c>
      <c r="Y32" s="54">
        <f t="shared" si="10"/>
        <v>0</v>
      </c>
      <c r="Z32" s="55">
        <f t="shared" si="4"/>
        <v>0</v>
      </c>
      <c r="AA32" s="55">
        <f t="shared" si="5"/>
        <v>0</v>
      </c>
    </row>
    <row r="33" spans="1:27" ht="80.25" hidden="1" customHeight="1" x14ac:dyDescent="0.2">
      <c r="A33" s="43" t="str">
        <f t="shared" si="0"/>
        <v/>
      </c>
      <c r="B33" s="44"/>
      <c r="C33" s="21"/>
      <c r="D33" s="46"/>
      <c r="E33" s="46"/>
      <c r="F33" s="47"/>
      <c r="G33" s="57"/>
      <c r="H33" s="57"/>
      <c r="I33" s="57"/>
      <c r="J33" s="57"/>
      <c r="K33" s="49">
        <f t="shared" si="1"/>
        <v>0</v>
      </c>
      <c r="L33" s="49">
        <f t="shared" si="2"/>
        <v>0</v>
      </c>
      <c r="M33" s="50">
        <f t="shared" si="3"/>
        <v>0</v>
      </c>
      <c r="N33" s="56"/>
      <c r="O33" s="52">
        <f t="shared" si="6"/>
        <v>0</v>
      </c>
      <c r="P33" s="49"/>
      <c r="U33" s="53" t="str">
        <f t="shared" si="7"/>
        <v/>
      </c>
      <c r="V33" s="53" t="str">
        <f t="shared" si="8"/>
        <v/>
      </c>
      <c r="W33" s="53" t="str">
        <f t="shared" si="9"/>
        <v/>
      </c>
      <c r="X33" s="53" t="str">
        <f t="shared" si="9"/>
        <v/>
      </c>
      <c r="Y33" s="54">
        <f t="shared" si="10"/>
        <v>0</v>
      </c>
      <c r="Z33" s="55">
        <f t="shared" si="4"/>
        <v>0</v>
      </c>
      <c r="AA33" s="55">
        <f t="shared" si="5"/>
        <v>0</v>
      </c>
    </row>
    <row r="34" spans="1:27" ht="80.25" hidden="1" customHeight="1" x14ac:dyDescent="0.2">
      <c r="A34" s="43" t="str">
        <f t="shared" si="0"/>
        <v/>
      </c>
      <c r="B34" s="44"/>
      <c r="C34" s="21"/>
      <c r="D34" s="46"/>
      <c r="E34" s="46"/>
      <c r="F34" s="47"/>
      <c r="G34" s="57"/>
      <c r="H34" s="57"/>
      <c r="I34" s="57"/>
      <c r="J34" s="57"/>
      <c r="K34" s="49">
        <f t="shared" si="1"/>
        <v>0</v>
      </c>
      <c r="L34" s="49">
        <f t="shared" si="2"/>
        <v>0</v>
      </c>
      <c r="M34" s="50">
        <f t="shared" si="3"/>
        <v>0</v>
      </c>
      <c r="N34" s="56"/>
      <c r="O34" s="52">
        <f t="shared" si="6"/>
        <v>0</v>
      </c>
      <c r="P34" s="49"/>
      <c r="U34" s="53" t="str">
        <f t="shared" si="7"/>
        <v/>
      </c>
      <c r="V34" s="53" t="str">
        <f t="shared" si="8"/>
        <v/>
      </c>
      <c r="W34" s="53" t="str">
        <f t="shared" si="9"/>
        <v/>
      </c>
      <c r="X34" s="53" t="str">
        <f t="shared" si="9"/>
        <v/>
      </c>
      <c r="Y34" s="54">
        <f t="shared" si="10"/>
        <v>0</v>
      </c>
      <c r="Z34" s="55">
        <f t="shared" si="4"/>
        <v>0</v>
      </c>
      <c r="AA34" s="55">
        <f t="shared" si="5"/>
        <v>0</v>
      </c>
    </row>
    <row r="35" spans="1:27" ht="80.25" hidden="1" customHeight="1" x14ac:dyDescent="0.2">
      <c r="A35" s="43" t="str">
        <f t="shared" si="0"/>
        <v/>
      </c>
      <c r="B35" s="58"/>
      <c r="C35" s="59"/>
      <c r="D35" s="60"/>
      <c r="E35" s="60"/>
      <c r="F35" s="61"/>
      <c r="G35" s="62"/>
      <c r="H35" s="62"/>
      <c r="I35" s="62"/>
      <c r="J35" s="62"/>
      <c r="K35" s="63">
        <f t="shared" si="1"/>
        <v>0</v>
      </c>
      <c r="L35" s="63">
        <f t="shared" si="2"/>
        <v>0</v>
      </c>
      <c r="M35" s="64">
        <f t="shared" si="3"/>
        <v>0</v>
      </c>
      <c r="N35" s="65"/>
      <c r="O35" s="52">
        <f t="shared" si="6"/>
        <v>0</v>
      </c>
      <c r="P35" s="63"/>
      <c r="U35" s="53" t="str">
        <f t="shared" si="7"/>
        <v/>
      </c>
      <c r="V35" s="53" t="str">
        <f t="shared" si="8"/>
        <v/>
      </c>
      <c r="W35" s="53" t="str">
        <f t="shared" si="9"/>
        <v/>
      </c>
      <c r="X35" s="53" t="str">
        <f t="shared" si="9"/>
        <v/>
      </c>
      <c r="Y35" s="54">
        <f t="shared" si="10"/>
        <v>0</v>
      </c>
      <c r="Z35" s="55">
        <f t="shared" si="4"/>
        <v>0</v>
      </c>
      <c r="AA35" s="55">
        <f t="shared" si="5"/>
        <v>0</v>
      </c>
    </row>
    <row r="36" spans="1:27" ht="16.5" customHeight="1" thickBot="1" x14ac:dyDescent="0.3">
      <c r="A36" s="12" t="s">
        <v>32</v>
      </c>
      <c r="B36" s="66">
        <f>COUNTA(B10:B35)</f>
        <v>2</v>
      </c>
      <c r="C36" s="67"/>
      <c r="D36" s="67"/>
      <c r="E36" s="67"/>
      <c r="F36" s="68">
        <f>SUM(F10:F35)</f>
        <v>7</v>
      </c>
      <c r="G36" s="69"/>
      <c r="H36" s="69"/>
      <c r="I36" s="69"/>
      <c r="J36" s="69"/>
      <c r="K36" s="70">
        <f>SUM(K10:K35)</f>
        <v>630</v>
      </c>
      <c r="L36" s="70">
        <f>SUM(L10:L35)</f>
        <v>180</v>
      </c>
      <c r="M36" s="71">
        <f>SUM(M10:M35)</f>
        <v>0</v>
      </c>
      <c r="N36" s="72"/>
      <c r="O36" s="52">
        <f>SUM(O10:O35)</f>
        <v>0</v>
      </c>
      <c r="P36" s="73"/>
    </row>
    <row r="37" spans="1:27" ht="6.75" customHeight="1" x14ac:dyDescent="0.2">
      <c r="A37" s="12" t="s">
        <v>32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27" x14ac:dyDescent="0.2">
      <c r="A38" s="12" t="s">
        <v>32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27" x14ac:dyDescent="0.2">
      <c r="A39" s="12" t="s">
        <v>32</v>
      </c>
      <c r="B39" s="74"/>
      <c r="C39" s="74"/>
      <c r="D39" s="74"/>
      <c r="E39" s="74"/>
      <c r="F39" s="14"/>
      <c r="G39" s="14"/>
      <c r="H39" s="14"/>
    </row>
    <row r="40" spans="1:27" ht="25.5" customHeight="1" x14ac:dyDescent="0.2">
      <c r="A40" s="12" t="s">
        <v>32</v>
      </c>
      <c r="B40" s="75" t="s">
        <v>33</v>
      </c>
      <c r="C40" s="76"/>
      <c r="D40" s="76"/>
      <c r="E40" s="77">
        <f>IF(L36&gt;0,O36/L36,"0")</f>
        <v>0</v>
      </c>
      <c r="F40" s="78"/>
      <c r="G40" s="14"/>
      <c r="H40" s="14"/>
    </row>
    <row r="41" spans="1:27" x14ac:dyDescent="0.2">
      <c r="A41" s="12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5" spans="1:27" x14ac:dyDescent="0.2">
      <c r="E45" s="80"/>
    </row>
  </sheetData>
  <autoFilter ref="A9:AA40">
    <filterColumn colId="0">
      <customFilters and="1">
        <customFilter operator="notEqual" val=" "/>
      </customFilters>
    </filterColumn>
  </autoFilter>
  <mergeCells count="2">
    <mergeCell ref="G7:O7"/>
    <mergeCell ref="U8:Y8"/>
  </mergeCells>
  <conditionalFormatting sqref="D11:D15">
    <cfRule type="cellIs" dxfId="20" priority="4" stopIfTrue="1" operator="notEqual">
      <formula>0</formula>
    </cfRule>
  </conditionalFormatting>
  <conditionalFormatting sqref="G11:J11">
    <cfRule type="cellIs" dxfId="19" priority="5" stopIfTrue="1" operator="notEqual">
      <formula>0</formula>
    </cfRule>
  </conditionalFormatting>
  <conditionalFormatting sqref="G12:J12">
    <cfRule type="cellIs" dxfId="18" priority="3" stopIfTrue="1" operator="notEqual">
      <formula>0</formula>
    </cfRule>
  </conditionalFormatting>
  <conditionalFormatting sqref="D10">
    <cfRule type="cellIs" dxfId="17" priority="2" stopIfTrue="1" operator="notEqual">
      <formula>0</formula>
    </cfRule>
  </conditionalFormatting>
  <conditionalFormatting sqref="G10:J10">
    <cfRule type="cellIs" dxfId="16" priority="1" stopIfTrue="1" operator="notEqual">
      <formula>0</formula>
    </cfRule>
  </conditionalFormatting>
  <printOptions horizontalCentered="1"/>
  <pageMargins left="0.17" right="0.13" top="0.31" bottom="0.19685039370078741" header="0.37" footer="0.51181102362204722"/>
  <pageSetup paperSize="9" scale="50" fitToHeight="1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 filterMode="1">
    <pageSetUpPr fitToPage="1"/>
  </sheetPr>
  <dimension ref="A1:AA45"/>
  <sheetViews>
    <sheetView zoomScale="75" zoomScaleNormal="75" workbookViewId="0">
      <pane ySplit="9" topLeftCell="A10" activePane="bottomLeft" state="frozen"/>
      <selection activeCell="B11" sqref="B11"/>
      <selection pane="bottomLeft" activeCell="B11" sqref="B11"/>
    </sheetView>
  </sheetViews>
  <sheetFormatPr defaultRowHeight="12.75" x14ac:dyDescent="0.2"/>
  <cols>
    <col min="1" max="1" width="0.140625" style="79" customWidth="1"/>
    <col min="2" max="2" width="57.140625" style="17" customWidth="1"/>
    <col min="3" max="3" width="10" style="17" bestFit="1" customWidth="1"/>
    <col min="4" max="4" width="43.42578125" style="17" customWidth="1"/>
    <col min="5" max="5" width="37.7109375" style="17" customWidth="1"/>
    <col min="6" max="6" width="8.7109375" style="17" bestFit="1" customWidth="1"/>
    <col min="7" max="8" width="7.5703125" style="17" customWidth="1"/>
    <col min="9" max="10" width="8" style="17" customWidth="1"/>
    <col min="11" max="11" width="0" style="17" hidden="1" customWidth="1"/>
    <col min="12" max="12" width="9.140625" style="17"/>
    <col min="13" max="13" width="15.7109375" style="17" hidden="1" customWidth="1"/>
    <col min="14" max="14" width="11.5703125" style="17" customWidth="1"/>
    <col min="15" max="15" width="9.140625" style="17"/>
    <col min="16" max="16" width="45.7109375" style="17" customWidth="1"/>
    <col min="17" max="20" width="9.140625" style="17"/>
    <col min="21" max="24" width="2.42578125" style="17" hidden="1" customWidth="1"/>
    <col min="25" max="25" width="4.5703125" style="17" hidden="1" customWidth="1"/>
    <col min="26" max="26" width="6.42578125" style="17" hidden="1" customWidth="1"/>
    <col min="27" max="27" width="9.140625" style="17" hidden="1" customWidth="1"/>
    <col min="28" max="16384" width="9.140625" style="17"/>
  </cols>
  <sheetData>
    <row r="1" spans="1:27" s="4" customFormat="1" ht="15" thickBot="1" x14ac:dyDescent="0.25">
      <c r="A1" s="1"/>
      <c r="B1" s="2" t="s">
        <v>0</v>
      </c>
      <c r="C1" s="3"/>
      <c r="E1" s="5" t="s">
        <v>1</v>
      </c>
      <c r="F1" s="6"/>
      <c r="G1" s="3"/>
      <c r="H1" s="3"/>
      <c r="I1" s="3"/>
      <c r="J1" s="3"/>
      <c r="K1" s="3"/>
      <c r="L1" s="3"/>
    </row>
    <row r="2" spans="1:27" s="4" customFormat="1" ht="15" thickBot="1" x14ac:dyDescent="0.25">
      <c r="A2" s="1"/>
      <c r="B2" s="7" t="str">
        <f>[1]PROG!C15</f>
        <v>SEGRET VIGIL COMM</v>
      </c>
      <c r="C2" s="3"/>
      <c r="E2" s="5" t="s">
        <v>2</v>
      </c>
      <c r="F2" s="8">
        <f>IF(K36&gt;0,F1/K36,0)</f>
        <v>0</v>
      </c>
      <c r="G2" s="3"/>
      <c r="H2" s="3"/>
      <c r="I2" s="3"/>
      <c r="J2" s="3"/>
      <c r="K2" s="3"/>
      <c r="L2" s="3"/>
    </row>
    <row r="3" spans="1:27" s="4" customFormat="1" ht="15" thickBot="1" x14ac:dyDescent="0.25">
      <c r="A3" s="1"/>
      <c r="B3" s="2" t="s">
        <v>3</v>
      </c>
      <c r="C3" s="3"/>
      <c r="D3" s="9"/>
      <c r="E3" s="10"/>
      <c r="F3" s="3"/>
      <c r="G3" s="3"/>
      <c r="H3" s="3"/>
      <c r="I3" s="3"/>
      <c r="J3" s="3"/>
      <c r="K3" s="3"/>
      <c r="L3" s="3"/>
    </row>
    <row r="4" spans="1:27" s="4" customFormat="1" ht="15" thickBot="1" x14ac:dyDescent="0.25">
      <c r="A4" s="1"/>
      <c r="B4" s="7" t="str">
        <f>[1]PROG!E15</f>
        <v>Fornara Giorgio</v>
      </c>
      <c r="C4" s="11"/>
      <c r="D4" s="9"/>
      <c r="E4" s="10"/>
      <c r="F4" s="3"/>
      <c r="G4" s="3"/>
      <c r="H4" s="3"/>
      <c r="I4" s="3"/>
      <c r="J4" s="3"/>
      <c r="K4" s="3"/>
      <c r="L4" s="3"/>
      <c r="U4" s="4" t="s">
        <v>4</v>
      </c>
      <c r="V4" s="4" t="s">
        <v>5</v>
      </c>
      <c r="W4" s="4" t="s">
        <v>6</v>
      </c>
    </row>
    <row r="5" spans="1:27" s="4" customFormat="1" ht="15" thickBot="1" x14ac:dyDescent="0.25">
      <c r="A5" s="1"/>
      <c r="B5" s="2" t="str">
        <f>"CATEGORIA:                          "&amp;[1]PROG!G14</f>
        <v xml:space="preserve">CATEGORIA:                          </v>
      </c>
      <c r="C5" s="11"/>
      <c r="D5" s="9"/>
      <c r="E5" s="10"/>
      <c r="F5" s="3"/>
      <c r="G5" s="3"/>
      <c r="H5" s="3"/>
      <c r="I5" s="3"/>
      <c r="J5" s="3"/>
      <c r="K5" s="3"/>
      <c r="L5" s="3"/>
      <c r="U5" s="4">
        <v>5</v>
      </c>
      <c r="V5" s="4">
        <v>3</v>
      </c>
      <c r="W5" s="4">
        <v>1</v>
      </c>
    </row>
    <row r="6" spans="1:27" ht="3.75" customHeight="1" thickBot="1" x14ac:dyDescent="0.3">
      <c r="A6" s="12"/>
      <c r="B6" s="13"/>
      <c r="C6" s="14"/>
      <c r="D6" s="15"/>
      <c r="E6" s="16"/>
      <c r="F6" s="14"/>
      <c r="G6" s="14"/>
      <c r="H6" s="14"/>
      <c r="I6" s="14"/>
      <c r="J6" s="14"/>
      <c r="K6" s="14"/>
      <c r="L6" s="14"/>
    </row>
    <row r="7" spans="1:27" ht="18" customHeight="1" thickBot="1" x14ac:dyDescent="0.3">
      <c r="A7" s="12"/>
      <c r="B7" s="18" t="s">
        <v>7</v>
      </c>
      <c r="C7" s="19"/>
      <c r="D7" s="19"/>
      <c r="E7" s="19"/>
      <c r="F7" s="20"/>
      <c r="G7" s="86" t="s">
        <v>8</v>
      </c>
      <c r="H7" s="87"/>
      <c r="I7" s="87"/>
      <c r="J7" s="87"/>
      <c r="K7" s="87"/>
      <c r="L7" s="87"/>
      <c r="M7" s="87"/>
      <c r="N7" s="87"/>
      <c r="O7" s="88"/>
    </row>
    <row r="8" spans="1:27" ht="123.75" customHeight="1" x14ac:dyDescent="0.25">
      <c r="A8" s="12">
        <f>COUNTA(B10:B35)</f>
        <v>1</v>
      </c>
      <c r="B8" s="21" t="s">
        <v>9</v>
      </c>
      <c r="C8" s="22" t="s">
        <v>10</v>
      </c>
      <c r="D8" s="23" t="s">
        <v>11</v>
      </c>
      <c r="E8" s="24" t="s">
        <v>12</v>
      </c>
      <c r="F8" s="25" t="s">
        <v>13</v>
      </c>
      <c r="G8" s="26" t="s">
        <v>14</v>
      </c>
      <c r="H8" s="26" t="s">
        <v>15</v>
      </c>
      <c r="I8" s="26" t="s">
        <v>16</v>
      </c>
      <c r="J8" s="26" t="s">
        <v>17</v>
      </c>
      <c r="K8" s="27" t="s">
        <v>18</v>
      </c>
      <c r="L8" s="28" t="s">
        <v>19</v>
      </c>
      <c r="M8" s="29" t="s">
        <v>20</v>
      </c>
      <c r="N8" s="81" t="s">
        <v>21</v>
      </c>
      <c r="O8" s="30" t="s">
        <v>22</v>
      </c>
      <c r="P8" s="21" t="s">
        <v>23</v>
      </c>
      <c r="U8" s="89" t="s">
        <v>24</v>
      </c>
      <c r="V8" s="89"/>
      <c r="W8" s="89"/>
      <c r="X8" s="89"/>
      <c r="Y8" s="89"/>
      <c r="Z8" s="31" t="s">
        <v>18</v>
      </c>
      <c r="AA8" s="31" t="s">
        <v>25</v>
      </c>
    </row>
    <row r="9" spans="1:27" x14ac:dyDescent="0.2">
      <c r="A9" s="12">
        <f>MAX(A10:A35)</f>
        <v>0</v>
      </c>
      <c r="B9" s="82"/>
      <c r="C9" s="33"/>
      <c r="D9" s="34"/>
      <c r="E9" s="34"/>
      <c r="F9" s="34"/>
      <c r="G9" s="35"/>
      <c r="H9" s="35"/>
      <c r="I9" s="35"/>
      <c r="J9" s="36"/>
      <c r="K9" s="37" t="s">
        <v>26</v>
      </c>
      <c r="L9" s="38" t="s">
        <v>26</v>
      </c>
      <c r="M9" s="39"/>
      <c r="N9" s="40" t="s">
        <v>27</v>
      </c>
      <c r="O9" s="41"/>
      <c r="P9" s="42"/>
    </row>
    <row r="10" spans="1:27" ht="80.25" customHeight="1" thickBot="1" x14ac:dyDescent="0.25">
      <c r="A10" s="43" t="str">
        <f t="shared" ref="A10:A35" si="0">IF(B10&lt;&gt;0,$B$2,"")</f>
        <v>SEGRET VIGIL COMM</v>
      </c>
      <c r="B10" s="44" t="s">
        <v>34</v>
      </c>
      <c r="C10" s="21" t="s">
        <v>31</v>
      </c>
      <c r="D10" s="45"/>
      <c r="E10" s="46"/>
      <c r="F10" s="47">
        <v>3</v>
      </c>
      <c r="G10" s="48" t="s">
        <v>4</v>
      </c>
      <c r="H10" s="48" t="s">
        <v>5</v>
      </c>
      <c r="I10" s="48" t="s">
        <v>4</v>
      </c>
      <c r="J10" s="48" t="s">
        <v>6</v>
      </c>
      <c r="K10" s="49">
        <f t="shared" ref="K10:K35" si="1">Z10</f>
        <v>150</v>
      </c>
      <c r="L10" s="49">
        <f t="shared" ref="L10:L35" si="2">$AA10</f>
        <v>50</v>
      </c>
      <c r="M10" s="50">
        <f t="shared" ref="M10:M35" si="3">K10*$F$2</f>
        <v>0</v>
      </c>
      <c r="N10" s="51"/>
      <c r="O10" s="52">
        <f>(N10*L10)/100</f>
        <v>0</v>
      </c>
      <c r="P10" s="49"/>
      <c r="U10" s="53">
        <f>IF(G10="A",5,(IF(G10="M",3,(IF(G10="B",1,"")))))</f>
        <v>5</v>
      </c>
      <c r="V10" s="53">
        <f>IF(H10="A",3,(IF(H10="M",2,IF(H10="b",1,""))))</f>
        <v>2</v>
      </c>
      <c r="W10" s="53">
        <f>IF(I10="A",5,(IF(I10="M",3,IF(I10="B",1,""))))</f>
        <v>5</v>
      </c>
      <c r="X10" s="53">
        <f>IF(J10="A",5,(IF(J10="M",3,IF(J10="B",1,""))))</f>
        <v>1</v>
      </c>
      <c r="Y10" s="54">
        <f>F10</f>
        <v>3</v>
      </c>
      <c r="Z10" s="55">
        <f t="shared" ref="Z10:Z35" si="4">PRODUCT(U10:Y10)</f>
        <v>150</v>
      </c>
      <c r="AA10" s="55">
        <f t="shared" ref="AA10:AA35" si="5">PRODUCT(U10:X10)</f>
        <v>50</v>
      </c>
    </row>
    <row r="11" spans="1:27" ht="115.5" hidden="1" customHeight="1" x14ac:dyDescent="0.2">
      <c r="A11" s="43" t="str">
        <f t="shared" si="0"/>
        <v/>
      </c>
      <c r="B11" s="44"/>
      <c r="C11" s="21"/>
      <c r="D11" s="45"/>
      <c r="E11" s="46"/>
      <c r="F11" s="47"/>
      <c r="G11" s="48"/>
      <c r="H11" s="48"/>
      <c r="I11" s="48"/>
      <c r="J11" s="48"/>
      <c r="K11" s="49">
        <f t="shared" si="1"/>
        <v>0</v>
      </c>
      <c r="L11" s="49">
        <f t="shared" si="2"/>
        <v>0</v>
      </c>
      <c r="M11" s="50">
        <f t="shared" si="3"/>
        <v>0</v>
      </c>
      <c r="N11" s="56"/>
      <c r="O11" s="52">
        <f t="shared" ref="O11:O35" si="6">(N11*L11)/100</f>
        <v>0</v>
      </c>
      <c r="P11" s="49"/>
      <c r="U11" s="53" t="str">
        <f t="shared" ref="U11:U35" si="7">IF(G11="A",5,(IF(G11="M",3,(IF(G11="B",1,"")))))</f>
        <v/>
      </c>
      <c r="V11" s="53" t="str">
        <f t="shared" ref="V11:V35" si="8">IF(H11="A",3,(IF(H11="M",2,IF(H11="b",1,""))))</f>
        <v/>
      </c>
      <c r="W11" s="53" t="str">
        <f t="shared" ref="W11:X35" si="9">IF(I11="A",5,(IF(I11="M",3,IF(I11="B",1,""))))</f>
        <v/>
      </c>
      <c r="X11" s="53" t="str">
        <f t="shared" si="9"/>
        <v/>
      </c>
      <c r="Y11" s="54">
        <f t="shared" ref="Y11:Y35" si="10">F11</f>
        <v>0</v>
      </c>
      <c r="Z11" s="55">
        <f t="shared" si="4"/>
        <v>0</v>
      </c>
      <c r="AA11" s="55">
        <f t="shared" si="5"/>
        <v>0</v>
      </c>
    </row>
    <row r="12" spans="1:27" ht="80.25" hidden="1" customHeight="1" x14ac:dyDescent="0.2">
      <c r="A12" s="43" t="str">
        <f t="shared" si="0"/>
        <v/>
      </c>
      <c r="B12" s="44"/>
      <c r="C12" s="21"/>
      <c r="D12" s="45"/>
      <c r="E12" s="46"/>
      <c r="F12" s="47"/>
      <c r="G12" s="48"/>
      <c r="H12" s="48"/>
      <c r="I12" s="48"/>
      <c r="J12" s="48"/>
      <c r="K12" s="49">
        <f t="shared" si="1"/>
        <v>0</v>
      </c>
      <c r="L12" s="49">
        <f t="shared" si="2"/>
        <v>0</v>
      </c>
      <c r="M12" s="50">
        <f t="shared" si="3"/>
        <v>0</v>
      </c>
      <c r="N12" s="56"/>
      <c r="O12" s="52">
        <f t="shared" si="6"/>
        <v>0</v>
      </c>
      <c r="P12" s="49"/>
      <c r="U12" s="53" t="str">
        <f t="shared" si="7"/>
        <v/>
      </c>
      <c r="V12" s="53" t="str">
        <f t="shared" si="8"/>
        <v/>
      </c>
      <c r="W12" s="53" t="str">
        <f t="shared" si="9"/>
        <v/>
      </c>
      <c r="X12" s="53" t="str">
        <f t="shared" si="9"/>
        <v/>
      </c>
      <c r="Y12" s="54">
        <f t="shared" si="10"/>
        <v>0</v>
      </c>
      <c r="Z12" s="55">
        <f t="shared" si="4"/>
        <v>0</v>
      </c>
      <c r="AA12" s="55">
        <f t="shared" si="5"/>
        <v>0</v>
      </c>
    </row>
    <row r="13" spans="1:27" ht="80.25" hidden="1" customHeight="1" x14ac:dyDescent="0.2">
      <c r="A13" s="43" t="str">
        <f t="shared" si="0"/>
        <v/>
      </c>
      <c r="B13" s="44"/>
      <c r="C13" s="21"/>
      <c r="D13" s="45"/>
      <c r="E13" s="46"/>
      <c r="F13" s="47"/>
      <c r="G13" s="48"/>
      <c r="H13" s="48"/>
      <c r="I13" s="48"/>
      <c r="J13" s="48"/>
      <c r="K13" s="49">
        <f t="shared" si="1"/>
        <v>0</v>
      </c>
      <c r="L13" s="49">
        <f t="shared" si="2"/>
        <v>0</v>
      </c>
      <c r="M13" s="50">
        <f t="shared" si="3"/>
        <v>0</v>
      </c>
      <c r="N13" s="56"/>
      <c r="O13" s="52">
        <f t="shared" si="6"/>
        <v>0</v>
      </c>
      <c r="P13" s="49"/>
      <c r="U13" s="53" t="str">
        <f t="shared" si="7"/>
        <v/>
      </c>
      <c r="V13" s="53" t="str">
        <f t="shared" si="8"/>
        <v/>
      </c>
      <c r="W13" s="53" t="str">
        <f t="shared" si="9"/>
        <v/>
      </c>
      <c r="X13" s="53" t="str">
        <f t="shared" si="9"/>
        <v/>
      </c>
      <c r="Y13" s="54">
        <f t="shared" si="10"/>
        <v>0</v>
      </c>
      <c r="Z13" s="55">
        <f t="shared" si="4"/>
        <v>0</v>
      </c>
      <c r="AA13" s="55">
        <f t="shared" si="5"/>
        <v>0</v>
      </c>
    </row>
    <row r="14" spans="1:27" ht="80.25" hidden="1" customHeight="1" x14ac:dyDescent="0.2">
      <c r="A14" s="43" t="str">
        <f t="shared" si="0"/>
        <v/>
      </c>
      <c r="B14" s="44"/>
      <c r="C14" s="21"/>
      <c r="D14" s="45"/>
      <c r="E14" s="46"/>
      <c r="F14" s="47"/>
      <c r="G14" s="57"/>
      <c r="H14" s="57"/>
      <c r="I14" s="57"/>
      <c r="J14" s="57"/>
      <c r="K14" s="49">
        <f t="shared" si="1"/>
        <v>0</v>
      </c>
      <c r="L14" s="49">
        <f t="shared" si="2"/>
        <v>0</v>
      </c>
      <c r="M14" s="50">
        <f t="shared" si="3"/>
        <v>0</v>
      </c>
      <c r="N14" s="56"/>
      <c r="O14" s="52">
        <f t="shared" si="6"/>
        <v>0</v>
      </c>
      <c r="P14" s="49"/>
      <c r="U14" s="53" t="str">
        <f t="shared" si="7"/>
        <v/>
      </c>
      <c r="V14" s="53" t="str">
        <f t="shared" si="8"/>
        <v/>
      </c>
      <c r="W14" s="53" t="str">
        <f t="shared" si="9"/>
        <v/>
      </c>
      <c r="X14" s="53" t="str">
        <f t="shared" si="9"/>
        <v/>
      </c>
      <c r="Y14" s="54">
        <f t="shared" si="10"/>
        <v>0</v>
      </c>
      <c r="Z14" s="55">
        <f t="shared" si="4"/>
        <v>0</v>
      </c>
      <c r="AA14" s="55">
        <f t="shared" si="5"/>
        <v>0</v>
      </c>
    </row>
    <row r="15" spans="1:27" ht="80.25" hidden="1" customHeight="1" x14ac:dyDescent="0.2">
      <c r="A15" s="43" t="str">
        <f t="shared" si="0"/>
        <v/>
      </c>
      <c r="B15" s="44"/>
      <c r="C15" s="21"/>
      <c r="D15" s="46"/>
      <c r="E15" s="46"/>
      <c r="F15" s="47"/>
      <c r="G15" s="57"/>
      <c r="H15" s="57"/>
      <c r="I15" s="57"/>
      <c r="J15" s="57"/>
      <c r="K15" s="49">
        <f t="shared" si="1"/>
        <v>0</v>
      </c>
      <c r="L15" s="49">
        <f t="shared" si="2"/>
        <v>0</v>
      </c>
      <c r="M15" s="50">
        <f t="shared" si="3"/>
        <v>0</v>
      </c>
      <c r="N15" s="56"/>
      <c r="O15" s="52">
        <f t="shared" si="6"/>
        <v>0</v>
      </c>
      <c r="P15" s="49"/>
      <c r="U15" s="53" t="str">
        <f t="shared" si="7"/>
        <v/>
      </c>
      <c r="V15" s="53" t="str">
        <f t="shared" si="8"/>
        <v/>
      </c>
      <c r="W15" s="53" t="str">
        <f t="shared" si="9"/>
        <v/>
      </c>
      <c r="X15" s="53" t="str">
        <f t="shared" si="9"/>
        <v/>
      </c>
      <c r="Y15" s="54">
        <f t="shared" si="10"/>
        <v>0</v>
      </c>
      <c r="Z15" s="55">
        <f t="shared" si="4"/>
        <v>0</v>
      </c>
      <c r="AA15" s="55">
        <f t="shared" si="5"/>
        <v>0</v>
      </c>
    </row>
    <row r="16" spans="1:27" ht="80.25" hidden="1" customHeight="1" x14ac:dyDescent="0.2">
      <c r="A16" s="43" t="str">
        <f t="shared" si="0"/>
        <v/>
      </c>
      <c r="B16" s="44"/>
      <c r="C16" s="21"/>
      <c r="D16" s="46"/>
      <c r="E16" s="46"/>
      <c r="F16" s="47"/>
      <c r="G16" s="83"/>
      <c r="H16" s="83"/>
      <c r="I16" s="83"/>
      <c r="J16" s="83"/>
      <c r="K16" s="49">
        <f t="shared" si="1"/>
        <v>0</v>
      </c>
      <c r="L16" s="49">
        <f t="shared" si="2"/>
        <v>0</v>
      </c>
      <c r="M16" s="50">
        <f t="shared" si="3"/>
        <v>0</v>
      </c>
      <c r="N16" s="56"/>
      <c r="O16" s="52">
        <f t="shared" si="6"/>
        <v>0</v>
      </c>
      <c r="P16" s="49"/>
      <c r="U16" s="53" t="str">
        <f t="shared" si="7"/>
        <v/>
      </c>
      <c r="V16" s="53" t="str">
        <f t="shared" si="8"/>
        <v/>
      </c>
      <c r="W16" s="53" t="str">
        <f t="shared" si="9"/>
        <v/>
      </c>
      <c r="X16" s="53" t="str">
        <f t="shared" si="9"/>
        <v/>
      </c>
      <c r="Y16" s="54">
        <f t="shared" si="10"/>
        <v>0</v>
      </c>
      <c r="Z16" s="55">
        <f t="shared" si="4"/>
        <v>0</v>
      </c>
      <c r="AA16" s="55">
        <f t="shared" si="5"/>
        <v>0</v>
      </c>
    </row>
    <row r="17" spans="1:27" ht="80.25" hidden="1" customHeight="1" x14ac:dyDescent="0.2">
      <c r="A17" s="43" t="str">
        <f t="shared" si="0"/>
        <v/>
      </c>
      <c r="B17" s="44"/>
      <c r="C17" s="21"/>
      <c r="D17" s="46"/>
      <c r="E17" s="46"/>
      <c r="F17" s="47"/>
      <c r="G17" s="57"/>
      <c r="H17" s="57"/>
      <c r="I17" s="57"/>
      <c r="J17" s="57"/>
      <c r="K17" s="49">
        <f t="shared" si="1"/>
        <v>0</v>
      </c>
      <c r="L17" s="49">
        <f t="shared" si="2"/>
        <v>0</v>
      </c>
      <c r="M17" s="50">
        <f t="shared" si="3"/>
        <v>0</v>
      </c>
      <c r="N17" s="56"/>
      <c r="O17" s="52">
        <f t="shared" si="6"/>
        <v>0</v>
      </c>
      <c r="P17" s="49"/>
      <c r="U17" s="53" t="str">
        <f t="shared" si="7"/>
        <v/>
      </c>
      <c r="V17" s="53" t="str">
        <f t="shared" si="8"/>
        <v/>
      </c>
      <c r="W17" s="53" t="str">
        <f t="shared" si="9"/>
        <v/>
      </c>
      <c r="X17" s="53" t="str">
        <f t="shared" si="9"/>
        <v/>
      </c>
      <c r="Y17" s="54">
        <f t="shared" si="10"/>
        <v>0</v>
      </c>
      <c r="Z17" s="55">
        <f t="shared" si="4"/>
        <v>0</v>
      </c>
      <c r="AA17" s="55">
        <f t="shared" si="5"/>
        <v>0</v>
      </c>
    </row>
    <row r="18" spans="1:27" ht="80.25" hidden="1" customHeight="1" x14ac:dyDescent="0.2">
      <c r="A18" s="43" t="str">
        <f t="shared" si="0"/>
        <v/>
      </c>
      <c r="B18" s="44"/>
      <c r="C18" s="21"/>
      <c r="D18" s="46"/>
      <c r="E18" s="46"/>
      <c r="F18" s="47"/>
      <c r="G18" s="57"/>
      <c r="H18" s="57"/>
      <c r="I18" s="57"/>
      <c r="J18" s="57"/>
      <c r="K18" s="49">
        <f t="shared" si="1"/>
        <v>0</v>
      </c>
      <c r="L18" s="49">
        <f t="shared" si="2"/>
        <v>0</v>
      </c>
      <c r="M18" s="50">
        <f t="shared" si="3"/>
        <v>0</v>
      </c>
      <c r="N18" s="56"/>
      <c r="O18" s="52">
        <f t="shared" si="6"/>
        <v>0</v>
      </c>
      <c r="P18" s="49"/>
      <c r="U18" s="53" t="str">
        <f t="shared" si="7"/>
        <v/>
      </c>
      <c r="V18" s="53" t="str">
        <f t="shared" si="8"/>
        <v/>
      </c>
      <c r="W18" s="53" t="str">
        <f t="shared" si="9"/>
        <v/>
      </c>
      <c r="X18" s="53" t="str">
        <f t="shared" si="9"/>
        <v/>
      </c>
      <c r="Y18" s="54">
        <f t="shared" si="10"/>
        <v>0</v>
      </c>
      <c r="Z18" s="55">
        <f t="shared" si="4"/>
        <v>0</v>
      </c>
      <c r="AA18" s="55">
        <f t="shared" si="5"/>
        <v>0</v>
      </c>
    </row>
    <row r="19" spans="1:27" ht="80.25" hidden="1" customHeight="1" x14ac:dyDescent="0.2">
      <c r="A19" s="43" t="str">
        <f t="shared" si="0"/>
        <v/>
      </c>
      <c r="B19" s="44"/>
      <c r="C19" s="21"/>
      <c r="D19" s="46"/>
      <c r="E19" s="46"/>
      <c r="F19" s="47"/>
      <c r="G19" s="57"/>
      <c r="H19" s="57"/>
      <c r="I19" s="57"/>
      <c r="J19" s="57"/>
      <c r="K19" s="49">
        <f t="shared" si="1"/>
        <v>0</v>
      </c>
      <c r="L19" s="49">
        <f t="shared" si="2"/>
        <v>0</v>
      </c>
      <c r="M19" s="50">
        <f t="shared" si="3"/>
        <v>0</v>
      </c>
      <c r="N19" s="56"/>
      <c r="O19" s="52">
        <f t="shared" si="6"/>
        <v>0</v>
      </c>
      <c r="P19" s="49"/>
      <c r="U19" s="53" t="str">
        <f t="shared" si="7"/>
        <v/>
      </c>
      <c r="V19" s="53" t="str">
        <f t="shared" si="8"/>
        <v/>
      </c>
      <c r="W19" s="53" t="str">
        <f t="shared" si="9"/>
        <v/>
      </c>
      <c r="X19" s="53" t="str">
        <f t="shared" si="9"/>
        <v/>
      </c>
      <c r="Y19" s="54">
        <f t="shared" si="10"/>
        <v>0</v>
      </c>
      <c r="Z19" s="55">
        <f t="shared" si="4"/>
        <v>0</v>
      </c>
      <c r="AA19" s="55">
        <f t="shared" si="5"/>
        <v>0</v>
      </c>
    </row>
    <row r="20" spans="1:27" ht="80.25" hidden="1" customHeight="1" x14ac:dyDescent="0.2">
      <c r="A20" s="43" t="str">
        <f t="shared" si="0"/>
        <v/>
      </c>
      <c r="B20" s="44"/>
      <c r="C20" s="21"/>
      <c r="D20" s="46"/>
      <c r="E20" s="46"/>
      <c r="F20" s="47"/>
      <c r="G20" s="57"/>
      <c r="H20" s="57"/>
      <c r="I20" s="57"/>
      <c r="J20" s="57"/>
      <c r="K20" s="49">
        <f t="shared" si="1"/>
        <v>0</v>
      </c>
      <c r="L20" s="49">
        <f t="shared" si="2"/>
        <v>0</v>
      </c>
      <c r="M20" s="50">
        <f t="shared" si="3"/>
        <v>0</v>
      </c>
      <c r="N20" s="56"/>
      <c r="O20" s="52">
        <f t="shared" si="6"/>
        <v>0</v>
      </c>
      <c r="P20" s="49"/>
      <c r="U20" s="53" t="str">
        <f t="shared" si="7"/>
        <v/>
      </c>
      <c r="V20" s="53" t="str">
        <f t="shared" si="8"/>
        <v/>
      </c>
      <c r="W20" s="53" t="str">
        <f t="shared" si="9"/>
        <v/>
      </c>
      <c r="X20" s="53" t="str">
        <f t="shared" si="9"/>
        <v/>
      </c>
      <c r="Y20" s="54">
        <f t="shared" si="10"/>
        <v>0</v>
      </c>
      <c r="Z20" s="55">
        <f t="shared" si="4"/>
        <v>0</v>
      </c>
      <c r="AA20" s="55">
        <f t="shared" si="5"/>
        <v>0</v>
      </c>
    </row>
    <row r="21" spans="1:27" ht="80.25" hidden="1" customHeight="1" x14ac:dyDescent="0.2">
      <c r="A21" s="43" t="str">
        <f t="shared" si="0"/>
        <v/>
      </c>
      <c r="B21" s="44"/>
      <c r="C21" s="21"/>
      <c r="D21" s="46"/>
      <c r="E21" s="46"/>
      <c r="F21" s="47"/>
      <c r="G21" s="57"/>
      <c r="H21" s="57"/>
      <c r="I21" s="57"/>
      <c r="J21" s="57"/>
      <c r="K21" s="49">
        <f t="shared" si="1"/>
        <v>0</v>
      </c>
      <c r="L21" s="49">
        <f t="shared" si="2"/>
        <v>0</v>
      </c>
      <c r="M21" s="50">
        <f t="shared" si="3"/>
        <v>0</v>
      </c>
      <c r="N21" s="56"/>
      <c r="O21" s="52">
        <f t="shared" si="6"/>
        <v>0</v>
      </c>
      <c r="P21" s="49"/>
      <c r="U21" s="53" t="str">
        <f t="shared" si="7"/>
        <v/>
      </c>
      <c r="V21" s="53" t="str">
        <f t="shared" si="8"/>
        <v/>
      </c>
      <c r="W21" s="53" t="str">
        <f t="shared" si="9"/>
        <v/>
      </c>
      <c r="X21" s="53" t="str">
        <f t="shared" si="9"/>
        <v/>
      </c>
      <c r="Y21" s="54">
        <f t="shared" si="10"/>
        <v>0</v>
      </c>
      <c r="Z21" s="55">
        <f t="shared" si="4"/>
        <v>0</v>
      </c>
      <c r="AA21" s="55">
        <f t="shared" si="5"/>
        <v>0</v>
      </c>
    </row>
    <row r="22" spans="1:27" ht="80.25" hidden="1" customHeight="1" x14ac:dyDescent="0.2">
      <c r="A22" s="43" t="str">
        <f t="shared" si="0"/>
        <v/>
      </c>
      <c r="B22" s="44"/>
      <c r="C22" s="21"/>
      <c r="D22" s="46"/>
      <c r="E22" s="46"/>
      <c r="F22" s="47"/>
      <c r="G22" s="57"/>
      <c r="H22" s="57"/>
      <c r="I22" s="57"/>
      <c r="J22" s="57"/>
      <c r="K22" s="49">
        <f t="shared" si="1"/>
        <v>0</v>
      </c>
      <c r="L22" s="49">
        <f t="shared" si="2"/>
        <v>0</v>
      </c>
      <c r="M22" s="50">
        <f t="shared" si="3"/>
        <v>0</v>
      </c>
      <c r="N22" s="56"/>
      <c r="O22" s="52">
        <f t="shared" si="6"/>
        <v>0</v>
      </c>
      <c r="P22" s="49"/>
      <c r="U22" s="53" t="str">
        <f t="shared" si="7"/>
        <v/>
      </c>
      <c r="V22" s="53" t="str">
        <f t="shared" si="8"/>
        <v/>
      </c>
      <c r="W22" s="53" t="str">
        <f t="shared" si="9"/>
        <v/>
      </c>
      <c r="X22" s="53" t="str">
        <f t="shared" si="9"/>
        <v/>
      </c>
      <c r="Y22" s="54">
        <f t="shared" si="10"/>
        <v>0</v>
      </c>
      <c r="Z22" s="55">
        <f t="shared" si="4"/>
        <v>0</v>
      </c>
      <c r="AA22" s="55">
        <f t="shared" si="5"/>
        <v>0</v>
      </c>
    </row>
    <row r="23" spans="1:27" ht="80.25" hidden="1" customHeight="1" x14ac:dyDescent="0.2">
      <c r="A23" s="43" t="str">
        <f t="shared" si="0"/>
        <v/>
      </c>
      <c r="B23" s="44"/>
      <c r="C23" s="21"/>
      <c r="D23" s="46"/>
      <c r="E23" s="46"/>
      <c r="F23" s="47"/>
      <c r="G23" s="57"/>
      <c r="H23" s="57"/>
      <c r="I23" s="57"/>
      <c r="J23" s="57"/>
      <c r="K23" s="49">
        <f t="shared" si="1"/>
        <v>0</v>
      </c>
      <c r="L23" s="49">
        <f t="shared" si="2"/>
        <v>0</v>
      </c>
      <c r="M23" s="50">
        <f t="shared" si="3"/>
        <v>0</v>
      </c>
      <c r="N23" s="56"/>
      <c r="O23" s="52">
        <f t="shared" si="6"/>
        <v>0</v>
      </c>
      <c r="P23" s="49"/>
      <c r="U23" s="53" t="str">
        <f t="shared" si="7"/>
        <v/>
      </c>
      <c r="V23" s="53" t="str">
        <f t="shared" si="8"/>
        <v/>
      </c>
      <c r="W23" s="53" t="str">
        <f t="shared" si="9"/>
        <v/>
      </c>
      <c r="X23" s="53" t="str">
        <f t="shared" si="9"/>
        <v/>
      </c>
      <c r="Y23" s="54">
        <f t="shared" si="10"/>
        <v>0</v>
      </c>
      <c r="Z23" s="55">
        <f t="shared" si="4"/>
        <v>0</v>
      </c>
      <c r="AA23" s="55">
        <f t="shared" si="5"/>
        <v>0</v>
      </c>
    </row>
    <row r="24" spans="1:27" ht="80.25" hidden="1" customHeight="1" x14ac:dyDescent="0.2">
      <c r="A24" s="43" t="str">
        <f t="shared" si="0"/>
        <v/>
      </c>
      <c r="B24" s="44"/>
      <c r="C24" s="21"/>
      <c r="D24" s="46"/>
      <c r="E24" s="46"/>
      <c r="F24" s="47"/>
      <c r="G24" s="57"/>
      <c r="H24" s="57"/>
      <c r="I24" s="57"/>
      <c r="J24" s="57"/>
      <c r="K24" s="49">
        <f t="shared" si="1"/>
        <v>0</v>
      </c>
      <c r="L24" s="49">
        <f t="shared" si="2"/>
        <v>0</v>
      </c>
      <c r="M24" s="50">
        <f t="shared" si="3"/>
        <v>0</v>
      </c>
      <c r="N24" s="56"/>
      <c r="O24" s="52">
        <f t="shared" si="6"/>
        <v>0</v>
      </c>
      <c r="P24" s="49"/>
      <c r="U24" s="53" t="str">
        <f t="shared" si="7"/>
        <v/>
      </c>
      <c r="V24" s="53" t="str">
        <f t="shared" si="8"/>
        <v/>
      </c>
      <c r="W24" s="53" t="str">
        <f t="shared" si="9"/>
        <v/>
      </c>
      <c r="X24" s="53" t="str">
        <f t="shared" si="9"/>
        <v/>
      </c>
      <c r="Y24" s="54">
        <f t="shared" si="10"/>
        <v>0</v>
      </c>
      <c r="Z24" s="55">
        <f t="shared" si="4"/>
        <v>0</v>
      </c>
      <c r="AA24" s="55">
        <f t="shared" si="5"/>
        <v>0</v>
      </c>
    </row>
    <row r="25" spans="1:27" ht="80.25" hidden="1" customHeight="1" x14ac:dyDescent="0.2">
      <c r="A25" s="43" t="str">
        <f t="shared" si="0"/>
        <v/>
      </c>
      <c r="B25" s="44"/>
      <c r="C25" s="21"/>
      <c r="D25" s="46"/>
      <c r="E25" s="46"/>
      <c r="F25" s="47"/>
      <c r="G25" s="57"/>
      <c r="H25" s="57"/>
      <c r="I25" s="57"/>
      <c r="J25" s="57"/>
      <c r="K25" s="49">
        <f t="shared" si="1"/>
        <v>0</v>
      </c>
      <c r="L25" s="49">
        <f t="shared" si="2"/>
        <v>0</v>
      </c>
      <c r="M25" s="50">
        <f t="shared" si="3"/>
        <v>0</v>
      </c>
      <c r="N25" s="56"/>
      <c r="O25" s="52">
        <f t="shared" si="6"/>
        <v>0</v>
      </c>
      <c r="P25" s="49"/>
      <c r="U25" s="53" t="str">
        <f t="shared" si="7"/>
        <v/>
      </c>
      <c r="V25" s="53" t="str">
        <f t="shared" si="8"/>
        <v/>
      </c>
      <c r="W25" s="53" t="str">
        <f t="shared" si="9"/>
        <v/>
      </c>
      <c r="X25" s="53" t="str">
        <f t="shared" si="9"/>
        <v/>
      </c>
      <c r="Y25" s="54">
        <f t="shared" si="10"/>
        <v>0</v>
      </c>
      <c r="Z25" s="55">
        <f t="shared" si="4"/>
        <v>0</v>
      </c>
      <c r="AA25" s="55">
        <f t="shared" si="5"/>
        <v>0</v>
      </c>
    </row>
    <row r="26" spans="1:27" ht="80.25" hidden="1" customHeight="1" x14ac:dyDescent="0.2">
      <c r="A26" s="43" t="str">
        <f t="shared" si="0"/>
        <v/>
      </c>
      <c r="B26" s="44"/>
      <c r="C26" s="21"/>
      <c r="D26" s="46"/>
      <c r="E26" s="46"/>
      <c r="F26" s="47"/>
      <c r="G26" s="57"/>
      <c r="H26" s="57"/>
      <c r="I26" s="57"/>
      <c r="J26" s="57"/>
      <c r="K26" s="49">
        <f t="shared" si="1"/>
        <v>0</v>
      </c>
      <c r="L26" s="49">
        <f t="shared" si="2"/>
        <v>0</v>
      </c>
      <c r="M26" s="50">
        <f t="shared" si="3"/>
        <v>0</v>
      </c>
      <c r="N26" s="56"/>
      <c r="O26" s="52">
        <f t="shared" si="6"/>
        <v>0</v>
      </c>
      <c r="P26" s="49"/>
      <c r="U26" s="53" t="str">
        <f t="shared" si="7"/>
        <v/>
      </c>
      <c r="V26" s="53" t="str">
        <f t="shared" si="8"/>
        <v/>
      </c>
      <c r="W26" s="53" t="str">
        <f t="shared" si="9"/>
        <v/>
      </c>
      <c r="X26" s="53" t="str">
        <f t="shared" si="9"/>
        <v/>
      </c>
      <c r="Y26" s="54">
        <f t="shared" si="10"/>
        <v>0</v>
      </c>
      <c r="Z26" s="55">
        <f t="shared" si="4"/>
        <v>0</v>
      </c>
      <c r="AA26" s="55">
        <f t="shared" si="5"/>
        <v>0</v>
      </c>
    </row>
    <row r="27" spans="1:27" ht="80.25" hidden="1" customHeight="1" x14ac:dyDescent="0.2">
      <c r="A27" s="43" t="str">
        <f t="shared" si="0"/>
        <v/>
      </c>
      <c r="B27" s="44"/>
      <c r="C27" s="21"/>
      <c r="D27" s="46"/>
      <c r="E27" s="46"/>
      <c r="F27" s="47"/>
      <c r="G27" s="57"/>
      <c r="H27" s="57"/>
      <c r="I27" s="57"/>
      <c r="J27" s="57"/>
      <c r="K27" s="49">
        <f t="shared" si="1"/>
        <v>0</v>
      </c>
      <c r="L27" s="49">
        <f t="shared" si="2"/>
        <v>0</v>
      </c>
      <c r="M27" s="50">
        <f t="shared" si="3"/>
        <v>0</v>
      </c>
      <c r="N27" s="56"/>
      <c r="O27" s="52">
        <f t="shared" si="6"/>
        <v>0</v>
      </c>
      <c r="P27" s="49"/>
      <c r="U27" s="53" t="str">
        <f t="shared" si="7"/>
        <v/>
      </c>
      <c r="V27" s="53" t="str">
        <f t="shared" si="8"/>
        <v/>
      </c>
      <c r="W27" s="53" t="str">
        <f t="shared" si="9"/>
        <v/>
      </c>
      <c r="X27" s="53" t="str">
        <f t="shared" si="9"/>
        <v/>
      </c>
      <c r="Y27" s="54">
        <f t="shared" si="10"/>
        <v>0</v>
      </c>
      <c r="Z27" s="55">
        <f t="shared" si="4"/>
        <v>0</v>
      </c>
      <c r="AA27" s="55">
        <f t="shared" si="5"/>
        <v>0</v>
      </c>
    </row>
    <row r="28" spans="1:27" ht="80.25" hidden="1" customHeight="1" x14ac:dyDescent="0.2">
      <c r="A28" s="43" t="str">
        <f t="shared" si="0"/>
        <v/>
      </c>
      <c r="B28" s="44"/>
      <c r="C28" s="21"/>
      <c r="D28" s="46"/>
      <c r="E28" s="46"/>
      <c r="F28" s="47"/>
      <c r="G28" s="57"/>
      <c r="H28" s="57"/>
      <c r="I28" s="57"/>
      <c r="J28" s="57"/>
      <c r="K28" s="49">
        <f t="shared" si="1"/>
        <v>0</v>
      </c>
      <c r="L28" s="49">
        <f t="shared" si="2"/>
        <v>0</v>
      </c>
      <c r="M28" s="50">
        <f t="shared" si="3"/>
        <v>0</v>
      </c>
      <c r="N28" s="56"/>
      <c r="O28" s="52">
        <f t="shared" si="6"/>
        <v>0</v>
      </c>
      <c r="P28" s="49"/>
      <c r="U28" s="53" t="str">
        <f t="shared" si="7"/>
        <v/>
      </c>
      <c r="V28" s="53" t="str">
        <f t="shared" si="8"/>
        <v/>
      </c>
      <c r="W28" s="53" t="str">
        <f t="shared" si="9"/>
        <v/>
      </c>
      <c r="X28" s="53" t="str">
        <f t="shared" si="9"/>
        <v/>
      </c>
      <c r="Y28" s="54">
        <f t="shared" si="10"/>
        <v>0</v>
      </c>
      <c r="Z28" s="55">
        <f t="shared" si="4"/>
        <v>0</v>
      </c>
      <c r="AA28" s="55">
        <f t="shared" si="5"/>
        <v>0</v>
      </c>
    </row>
    <row r="29" spans="1:27" ht="80.25" hidden="1" customHeight="1" x14ac:dyDescent="0.2">
      <c r="A29" s="43" t="str">
        <f t="shared" si="0"/>
        <v/>
      </c>
      <c r="B29" s="44"/>
      <c r="C29" s="21"/>
      <c r="D29" s="46"/>
      <c r="E29" s="46"/>
      <c r="F29" s="47"/>
      <c r="G29" s="57"/>
      <c r="H29" s="57"/>
      <c r="I29" s="57"/>
      <c r="J29" s="57"/>
      <c r="K29" s="49">
        <f t="shared" si="1"/>
        <v>0</v>
      </c>
      <c r="L29" s="49">
        <f t="shared" si="2"/>
        <v>0</v>
      </c>
      <c r="M29" s="50">
        <f t="shared" si="3"/>
        <v>0</v>
      </c>
      <c r="N29" s="56"/>
      <c r="O29" s="52">
        <f t="shared" si="6"/>
        <v>0</v>
      </c>
      <c r="P29" s="49"/>
      <c r="U29" s="53" t="str">
        <f t="shared" si="7"/>
        <v/>
      </c>
      <c r="V29" s="53" t="str">
        <f t="shared" si="8"/>
        <v/>
      </c>
      <c r="W29" s="53" t="str">
        <f t="shared" si="9"/>
        <v/>
      </c>
      <c r="X29" s="53" t="str">
        <f t="shared" si="9"/>
        <v/>
      </c>
      <c r="Y29" s="54">
        <f t="shared" si="10"/>
        <v>0</v>
      </c>
      <c r="Z29" s="55">
        <f t="shared" si="4"/>
        <v>0</v>
      </c>
      <c r="AA29" s="55">
        <f t="shared" si="5"/>
        <v>0</v>
      </c>
    </row>
    <row r="30" spans="1:27" ht="80.25" hidden="1" customHeight="1" x14ac:dyDescent="0.2">
      <c r="A30" s="43" t="str">
        <f t="shared" si="0"/>
        <v/>
      </c>
      <c r="B30" s="44"/>
      <c r="C30" s="21"/>
      <c r="D30" s="46"/>
      <c r="E30" s="46"/>
      <c r="F30" s="47"/>
      <c r="G30" s="57"/>
      <c r="H30" s="57"/>
      <c r="I30" s="57"/>
      <c r="J30" s="57"/>
      <c r="K30" s="49">
        <f t="shared" si="1"/>
        <v>0</v>
      </c>
      <c r="L30" s="49">
        <f t="shared" si="2"/>
        <v>0</v>
      </c>
      <c r="M30" s="50">
        <f t="shared" si="3"/>
        <v>0</v>
      </c>
      <c r="N30" s="56"/>
      <c r="O30" s="52">
        <f t="shared" si="6"/>
        <v>0</v>
      </c>
      <c r="P30" s="49"/>
      <c r="U30" s="53" t="str">
        <f t="shared" si="7"/>
        <v/>
      </c>
      <c r="V30" s="53" t="str">
        <f t="shared" si="8"/>
        <v/>
      </c>
      <c r="W30" s="53" t="str">
        <f t="shared" si="9"/>
        <v/>
      </c>
      <c r="X30" s="53" t="str">
        <f t="shared" si="9"/>
        <v/>
      </c>
      <c r="Y30" s="54">
        <f t="shared" si="10"/>
        <v>0</v>
      </c>
      <c r="Z30" s="55">
        <f t="shared" si="4"/>
        <v>0</v>
      </c>
      <c r="AA30" s="55">
        <f t="shared" si="5"/>
        <v>0</v>
      </c>
    </row>
    <row r="31" spans="1:27" ht="80.25" hidden="1" customHeight="1" x14ac:dyDescent="0.2">
      <c r="A31" s="43" t="str">
        <f t="shared" si="0"/>
        <v/>
      </c>
      <c r="B31" s="44"/>
      <c r="C31" s="21"/>
      <c r="D31" s="46"/>
      <c r="E31" s="46"/>
      <c r="F31" s="47"/>
      <c r="G31" s="57"/>
      <c r="H31" s="57"/>
      <c r="I31" s="57"/>
      <c r="J31" s="57"/>
      <c r="K31" s="49">
        <f t="shared" si="1"/>
        <v>0</v>
      </c>
      <c r="L31" s="49">
        <f t="shared" si="2"/>
        <v>0</v>
      </c>
      <c r="M31" s="50">
        <f t="shared" si="3"/>
        <v>0</v>
      </c>
      <c r="N31" s="56"/>
      <c r="O31" s="52">
        <f t="shared" si="6"/>
        <v>0</v>
      </c>
      <c r="P31" s="49"/>
      <c r="U31" s="53" t="str">
        <f t="shared" si="7"/>
        <v/>
      </c>
      <c r="V31" s="53" t="str">
        <f t="shared" si="8"/>
        <v/>
      </c>
      <c r="W31" s="53" t="str">
        <f t="shared" si="9"/>
        <v/>
      </c>
      <c r="X31" s="53" t="str">
        <f t="shared" si="9"/>
        <v/>
      </c>
      <c r="Y31" s="54">
        <f t="shared" si="10"/>
        <v>0</v>
      </c>
      <c r="Z31" s="55">
        <f t="shared" si="4"/>
        <v>0</v>
      </c>
      <c r="AA31" s="55">
        <f t="shared" si="5"/>
        <v>0</v>
      </c>
    </row>
    <row r="32" spans="1:27" ht="80.25" hidden="1" customHeight="1" x14ac:dyDescent="0.2">
      <c r="A32" s="43" t="str">
        <f t="shared" si="0"/>
        <v/>
      </c>
      <c r="B32" s="44"/>
      <c r="C32" s="21"/>
      <c r="D32" s="46"/>
      <c r="E32" s="46"/>
      <c r="F32" s="47"/>
      <c r="G32" s="57"/>
      <c r="H32" s="57"/>
      <c r="I32" s="57"/>
      <c r="J32" s="57"/>
      <c r="K32" s="49">
        <f t="shared" si="1"/>
        <v>0</v>
      </c>
      <c r="L32" s="49">
        <f t="shared" si="2"/>
        <v>0</v>
      </c>
      <c r="M32" s="50">
        <f t="shared" si="3"/>
        <v>0</v>
      </c>
      <c r="N32" s="56"/>
      <c r="O32" s="52">
        <f t="shared" si="6"/>
        <v>0</v>
      </c>
      <c r="P32" s="49"/>
      <c r="U32" s="53" t="str">
        <f t="shared" si="7"/>
        <v/>
      </c>
      <c r="V32" s="53" t="str">
        <f t="shared" si="8"/>
        <v/>
      </c>
      <c r="W32" s="53" t="str">
        <f t="shared" si="9"/>
        <v/>
      </c>
      <c r="X32" s="53" t="str">
        <f t="shared" si="9"/>
        <v/>
      </c>
      <c r="Y32" s="54">
        <f t="shared" si="10"/>
        <v>0</v>
      </c>
      <c r="Z32" s="55">
        <f t="shared" si="4"/>
        <v>0</v>
      </c>
      <c r="AA32" s="55">
        <f t="shared" si="5"/>
        <v>0</v>
      </c>
    </row>
    <row r="33" spans="1:27" ht="80.25" hidden="1" customHeight="1" x14ac:dyDescent="0.2">
      <c r="A33" s="43" t="str">
        <f t="shared" si="0"/>
        <v/>
      </c>
      <c r="B33" s="44"/>
      <c r="C33" s="21"/>
      <c r="D33" s="46"/>
      <c r="E33" s="46"/>
      <c r="F33" s="47"/>
      <c r="G33" s="57"/>
      <c r="H33" s="57"/>
      <c r="I33" s="57"/>
      <c r="J33" s="57"/>
      <c r="K33" s="49">
        <f t="shared" si="1"/>
        <v>0</v>
      </c>
      <c r="L33" s="49">
        <f t="shared" si="2"/>
        <v>0</v>
      </c>
      <c r="M33" s="50">
        <f t="shared" si="3"/>
        <v>0</v>
      </c>
      <c r="N33" s="56"/>
      <c r="O33" s="52">
        <f t="shared" si="6"/>
        <v>0</v>
      </c>
      <c r="P33" s="49"/>
      <c r="U33" s="53" t="str">
        <f t="shared" si="7"/>
        <v/>
      </c>
      <c r="V33" s="53" t="str">
        <f t="shared" si="8"/>
        <v/>
      </c>
      <c r="W33" s="53" t="str">
        <f t="shared" si="9"/>
        <v/>
      </c>
      <c r="X33" s="53" t="str">
        <f t="shared" si="9"/>
        <v/>
      </c>
      <c r="Y33" s="54">
        <f t="shared" si="10"/>
        <v>0</v>
      </c>
      <c r="Z33" s="55">
        <f t="shared" si="4"/>
        <v>0</v>
      </c>
      <c r="AA33" s="55">
        <f t="shared" si="5"/>
        <v>0</v>
      </c>
    </row>
    <row r="34" spans="1:27" ht="80.25" hidden="1" customHeight="1" x14ac:dyDescent="0.2">
      <c r="A34" s="43" t="str">
        <f t="shared" si="0"/>
        <v/>
      </c>
      <c r="B34" s="44"/>
      <c r="C34" s="21"/>
      <c r="D34" s="46"/>
      <c r="E34" s="46"/>
      <c r="F34" s="47"/>
      <c r="G34" s="57"/>
      <c r="H34" s="57"/>
      <c r="I34" s="57"/>
      <c r="J34" s="57"/>
      <c r="K34" s="49">
        <f t="shared" si="1"/>
        <v>0</v>
      </c>
      <c r="L34" s="49">
        <f t="shared" si="2"/>
        <v>0</v>
      </c>
      <c r="M34" s="50">
        <f t="shared" si="3"/>
        <v>0</v>
      </c>
      <c r="N34" s="56"/>
      <c r="O34" s="52">
        <f t="shared" si="6"/>
        <v>0</v>
      </c>
      <c r="P34" s="49"/>
      <c r="U34" s="53" t="str">
        <f t="shared" si="7"/>
        <v/>
      </c>
      <c r="V34" s="53" t="str">
        <f t="shared" si="8"/>
        <v/>
      </c>
      <c r="W34" s="53" t="str">
        <f t="shared" si="9"/>
        <v/>
      </c>
      <c r="X34" s="53" t="str">
        <f t="shared" si="9"/>
        <v/>
      </c>
      <c r="Y34" s="54">
        <f t="shared" si="10"/>
        <v>0</v>
      </c>
      <c r="Z34" s="55">
        <f t="shared" si="4"/>
        <v>0</v>
      </c>
      <c r="AA34" s="55">
        <f t="shared" si="5"/>
        <v>0</v>
      </c>
    </row>
    <row r="35" spans="1:27" ht="80.25" hidden="1" customHeight="1" thickBot="1" x14ac:dyDescent="0.25">
      <c r="A35" s="43" t="str">
        <f t="shared" si="0"/>
        <v/>
      </c>
      <c r="B35" s="58"/>
      <c r="C35" s="59"/>
      <c r="D35" s="60"/>
      <c r="E35" s="60"/>
      <c r="F35" s="61"/>
      <c r="G35" s="62"/>
      <c r="H35" s="62"/>
      <c r="I35" s="62"/>
      <c r="J35" s="62"/>
      <c r="K35" s="63">
        <f t="shared" si="1"/>
        <v>0</v>
      </c>
      <c r="L35" s="63">
        <f t="shared" si="2"/>
        <v>0</v>
      </c>
      <c r="M35" s="64">
        <f t="shared" si="3"/>
        <v>0</v>
      </c>
      <c r="N35" s="65"/>
      <c r="O35" s="52">
        <f t="shared" si="6"/>
        <v>0</v>
      </c>
      <c r="P35" s="63"/>
      <c r="U35" s="53" t="str">
        <f t="shared" si="7"/>
        <v/>
      </c>
      <c r="V35" s="53" t="str">
        <f t="shared" si="8"/>
        <v/>
      </c>
      <c r="W35" s="53" t="str">
        <f t="shared" si="9"/>
        <v/>
      </c>
      <c r="X35" s="53" t="str">
        <f t="shared" si="9"/>
        <v/>
      </c>
      <c r="Y35" s="54">
        <f t="shared" si="10"/>
        <v>0</v>
      </c>
      <c r="Z35" s="55">
        <f t="shared" si="4"/>
        <v>0</v>
      </c>
      <c r="AA35" s="55">
        <f t="shared" si="5"/>
        <v>0</v>
      </c>
    </row>
    <row r="36" spans="1:27" ht="16.5" customHeight="1" thickBot="1" x14ac:dyDescent="0.3">
      <c r="A36" s="12" t="s">
        <v>32</v>
      </c>
      <c r="B36" s="66">
        <f>COUNTA(B10:B35)</f>
        <v>1</v>
      </c>
      <c r="C36" s="67"/>
      <c r="D36" s="67"/>
      <c r="E36" s="67"/>
      <c r="F36" s="68">
        <f>SUM(F10:F35)</f>
        <v>3</v>
      </c>
      <c r="G36" s="69"/>
      <c r="H36" s="69"/>
      <c r="I36" s="69"/>
      <c r="J36" s="69"/>
      <c r="K36" s="70">
        <f>SUM(K10:K35)</f>
        <v>150</v>
      </c>
      <c r="L36" s="70">
        <f>SUM(L10:L35)</f>
        <v>50</v>
      </c>
      <c r="M36" s="71">
        <f>SUM(M10:M35)</f>
        <v>0</v>
      </c>
      <c r="N36" s="72"/>
      <c r="O36" s="52">
        <f>SUM(O10:O35)</f>
        <v>0</v>
      </c>
      <c r="P36" s="73"/>
    </row>
    <row r="37" spans="1:27" ht="6.75" customHeight="1" x14ac:dyDescent="0.2">
      <c r="A37" s="12" t="s">
        <v>32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27" x14ac:dyDescent="0.2">
      <c r="A38" s="12" t="s">
        <v>32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27" x14ac:dyDescent="0.2">
      <c r="A39" s="12" t="s">
        <v>32</v>
      </c>
      <c r="B39" s="74"/>
      <c r="C39" s="74"/>
      <c r="D39" s="74"/>
      <c r="E39" s="74"/>
      <c r="F39" s="14"/>
      <c r="G39" s="14"/>
      <c r="H39" s="14"/>
    </row>
    <row r="40" spans="1:27" ht="25.5" customHeight="1" x14ac:dyDescent="0.2">
      <c r="A40" s="12" t="s">
        <v>32</v>
      </c>
      <c r="B40" s="75" t="s">
        <v>33</v>
      </c>
      <c r="C40" s="76"/>
      <c r="D40" s="76"/>
      <c r="E40" s="77">
        <f>IF(L36&gt;0,O36/L36,"0")</f>
        <v>0</v>
      </c>
      <c r="F40" s="78"/>
      <c r="G40" s="14"/>
      <c r="H40" s="14"/>
    </row>
    <row r="41" spans="1:27" x14ac:dyDescent="0.2">
      <c r="A41" s="12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5" spans="1:27" x14ac:dyDescent="0.2">
      <c r="E45" s="80"/>
    </row>
  </sheetData>
  <autoFilter ref="A9:AA40">
    <filterColumn colId="0">
      <customFilters and="1">
        <customFilter operator="notEqual" val=" "/>
      </customFilters>
    </filterColumn>
  </autoFilter>
  <mergeCells count="2">
    <mergeCell ref="G7:O7"/>
    <mergeCell ref="U8:Y8"/>
  </mergeCells>
  <conditionalFormatting sqref="G16:J16 G12:J13">
    <cfRule type="cellIs" dxfId="15" priority="5" stopIfTrue="1" operator="notEqual">
      <formula>0</formula>
    </cfRule>
  </conditionalFormatting>
  <conditionalFormatting sqref="D12:D14">
    <cfRule type="cellIs" dxfId="14" priority="6" stopIfTrue="1" operator="notEqual">
      <formula>0</formula>
    </cfRule>
  </conditionalFormatting>
  <conditionalFormatting sqref="G11:J11">
    <cfRule type="cellIs" dxfId="13" priority="3" stopIfTrue="1" operator="notEqual">
      <formula>0</formula>
    </cfRule>
  </conditionalFormatting>
  <conditionalFormatting sqref="D11">
    <cfRule type="cellIs" dxfId="12" priority="4" stopIfTrue="1" operator="notEqual">
      <formula>0</formula>
    </cfRule>
  </conditionalFormatting>
  <conditionalFormatting sqref="G10:J10">
    <cfRule type="cellIs" dxfId="11" priority="1" stopIfTrue="1" operator="notEqual">
      <formula>0</formula>
    </cfRule>
  </conditionalFormatting>
  <conditionalFormatting sqref="D10">
    <cfRule type="cellIs" dxfId="10" priority="2" stopIfTrue="1" operator="notEqual">
      <formula>0</formula>
    </cfRule>
  </conditionalFormatting>
  <printOptions horizontalCentered="1"/>
  <pageMargins left="0.17" right="0.13" top="0.31" bottom="0.19685039370078741" header="0.37" footer="0.51181102362204722"/>
  <pageSetup paperSize="9" scale="50" fitToHeight="1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4" filterMode="1">
    <pageSetUpPr fitToPage="1"/>
  </sheetPr>
  <dimension ref="A1:AA45"/>
  <sheetViews>
    <sheetView zoomScale="75" zoomScaleNormal="75" workbookViewId="0">
      <pane ySplit="9" topLeftCell="A10" activePane="bottomLeft" state="frozen"/>
      <selection activeCell="B11" sqref="B11"/>
      <selection pane="bottomLeft" activeCell="B11" sqref="B11"/>
    </sheetView>
  </sheetViews>
  <sheetFormatPr defaultRowHeight="12.75" x14ac:dyDescent="0.2"/>
  <cols>
    <col min="1" max="1" width="0.140625" style="79" customWidth="1"/>
    <col min="2" max="2" width="57.140625" style="17" customWidth="1"/>
    <col min="3" max="3" width="10" style="17" bestFit="1" customWidth="1"/>
    <col min="4" max="4" width="43.42578125" style="17" customWidth="1"/>
    <col min="5" max="5" width="37.7109375" style="17" customWidth="1"/>
    <col min="6" max="6" width="6.5703125" style="17" bestFit="1" customWidth="1"/>
    <col min="7" max="8" width="7.5703125" style="17" customWidth="1"/>
    <col min="9" max="10" width="8" style="17" customWidth="1"/>
    <col min="11" max="11" width="0" style="17" hidden="1" customWidth="1"/>
    <col min="12" max="12" width="9.140625" style="17"/>
    <col min="13" max="13" width="15.7109375" style="17" hidden="1" customWidth="1"/>
    <col min="14" max="14" width="11.5703125" style="17" customWidth="1"/>
    <col min="15" max="15" width="9.140625" style="17"/>
    <col min="16" max="16" width="45.7109375" style="17" customWidth="1"/>
    <col min="17" max="20" width="9.140625" style="17"/>
    <col min="21" max="24" width="2.42578125" style="17" hidden="1" customWidth="1"/>
    <col min="25" max="25" width="4.5703125" style="17" hidden="1" customWidth="1"/>
    <col min="26" max="26" width="6.42578125" style="17" hidden="1" customWidth="1"/>
    <col min="27" max="27" width="9.140625" style="17" hidden="1" customWidth="1"/>
    <col min="28" max="16384" width="9.140625" style="17"/>
  </cols>
  <sheetData>
    <row r="1" spans="1:27" s="4" customFormat="1" ht="15" thickBot="1" x14ac:dyDescent="0.25">
      <c r="A1" s="1"/>
      <c r="B1" s="2" t="s">
        <v>0</v>
      </c>
      <c r="C1" s="3"/>
      <c r="E1" s="5" t="s">
        <v>1</v>
      </c>
      <c r="F1" s="6"/>
      <c r="G1" s="3"/>
      <c r="H1" s="3"/>
      <c r="I1" s="3"/>
      <c r="J1" s="3"/>
      <c r="K1" s="3"/>
      <c r="L1" s="3"/>
    </row>
    <row r="2" spans="1:27" s="4" customFormat="1" ht="15" thickBot="1" x14ac:dyDescent="0.25">
      <c r="A2" s="1"/>
      <c r="B2" s="7" t="str">
        <f>[1]PROG!C16</f>
        <v>AREA TECNICA</v>
      </c>
      <c r="C2" s="3"/>
      <c r="E2" s="5" t="s">
        <v>2</v>
      </c>
      <c r="F2" s="8">
        <f>IF(K36&gt;0,F1/K36,0)</f>
        <v>0</v>
      </c>
      <c r="G2" s="3"/>
      <c r="H2" s="3"/>
      <c r="I2" s="3"/>
      <c r="J2" s="3"/>
      <c r="K2" s="3"/>
      <c r="L2" s="3"/>
    </row>
    <row r="3" spans="1:27" s="4" customFormat="1" ht="15" thickBot="1" x14ac:dyDescent="0.25">
      <c r="A3" s="1"/>
      <c r="B3" s="2" t="s">
        <v>3</v>
      </c>
      <c r="C3" s="3"/>
      <c r="D3" s="9"/>
      <c r="E3" s="10"/>
      <c r="F3" s="3"/>
      <c r="G3" s="3"/>
      <c r="H3" s="3"/>
      <c r="I3" s="3"/>
      <c r="J3" s="3"/>
      <c r="K3" s="3"/>
      <c r="L3" s="3"/>
    </row>
    <row r="4" spans="1:27" s="4" customFormat="1" ht="15" thickBot="1" x14ac:dyDescent="0.25">
      <c r="A4" s="1"/>
      <c r="B4" s="7" t="str">
        <f>[1]PROG!E16</f>
        <v>Galoardi Giovanni</v>
      </c>
      <c r="C4" s="11"/>
      <c r="D4" s="9"/>
      <c r="E4" s="10"/>
      <c r="F4" s="3"/>
      <c r="G4" s="3"/>
      <c r="H4" s="3"/>
      <c r="I4" s="3"/>
      <c r="J4" s="3"/>
      <c r="K4" s="3"/>
      <c r="L4" s="3"/>
      <c r="U4" s="4" t="s">
        <v>4</v>
      </c>
      <c r="V4" s="4" t="s">
        <v>5</v>
      </c>
      <c r="W4" s="4" t="s">
        <v>6</v>
      </c>
    </row>
    <row r="5" spans="1:27" s="4" customFormat="1" ht="15" thickBot="1" x14ac:dyDescent="0.25">
      <c r="A5" s="1"/>
      <c r="B5" s="2" t="str">
        <f>"CATEGORIA:                          "&amp;[1]PROG!G14</f>
        <v xml:space="preserve">CATEGORIA:                          </v>
      </c>
      <c r="C5" s="11"/>
      <c r="D5" s="9"/>
      <c r="E5" s="10"/>
      <c r="F5" s="3"/>
      <c r="G5" s="3"/>
      <c r="H5" s="3"/>
      <c r="I5" s="3"/>
      <c r="J5" s="3"/>
      <c r="K5" s="3"/>
      <c r="L5" s="3"/>
      <c r="U5" s="4">
        <v>5</v>
      </c>
      <c r="V5" s="4">
        <v>3</v>
      </c>
      <c r="W5" s="4">
        <v>1</v>
      </c>
    </row>
    <row r="6" spans="1:27" ht="3.75" customHeight="1" thickBot="1" x14ac:dyDescent="0.3">
      <c r="A6" s="12"/>
      <c r="B6" s="13"/>
      <c r="C6" s="14"/>
      <c r="D6" s="15"/>
      <c r="E6" s="16"/>
      <c r="F6" s="14"/>
      <c r="G6" s="14"/>
      <c r="H6" s="14"/>
      <c r="I6" s="14"/>
      <c r="J6" s="14"/>
      <c r="K6" s="14"/>
      <c r="L6" s="14"/>
    </row>
    <row r="7" spans="1:27" ht="18" customHeight="1" thickBot="1" x14ac:dyDescent="0.3">
      <c r="A7" s="12"/>
      <c r="B7" s="18" t="s">
        <v>7</v>
      </c>
      <c r="C7" s="19"/>
      <c r="D7" s="19"/>
      <c r="E7" s="19"/>
      <c r="F7" s="20"/>
      <c r="G7" s="86" t="s">
        <v>8</v>
      </c>
      <c r="H7" s="87"/>
      <c r="I7" s="87"/>
      <c r="J7" s="87"/>
      <c r="K7" s="87"/>
      <c r="L7" s="87"/>
      <c r="M7" s="87"/>
      <c r="N7" s="87"/>
      <c r="O7" s="88"/>
    </row>
    <row r="8" spans="1:27" ht="123.75" customHeight="1" x14ac:dyDescent="0.25">
      <c r="A8" s="12">
        <f>COUNTA(B10:B35)</f>
        <v>1</v>
      </c>
      <c r="B8" s="21" t="s">
        <v>9</v>
      </c>
      <c r="C8" s="22" t="s">
        <v>10</v>
      </c>
      <c r="D8" s="23" t="s">
        <v>11</v>
      </c>
      <c r="E8" s="24" t="s">
        <v>12</v>
      </c>
      <c r="F8" s="25" t="s">
        <v>13</v>
      </c>
      <c r="G8" s="26" t="s">
        <v>14</v>
      </c>
      <c r="H8" s="26" t="s">
        <v>15</v>
      </c>
      <c r="I8" s="26" t="s">
        <v>16</v>
      </c>
      <c r="J8" s="26" t="s">
        <v>17</v>
      </c>
      <c r="K8" s="27" t="s">
        <v>18</v>
      </c>
      <c r="L8" s="28" t="s">
        <v>19</v>
      </c>
      <c r="M8" s="29" t="s">
        <v>20</v>
      </c>
      <c r="N8" s="81" t="s">
        <v>21</v>
      </c>
      <c r="O8" s="30" t="s">
        <v>22</v>
      </c>
      <c r="P8" s="21" t="s">
        <v>23</v>
      </c>
      <c r="U8" s="89" t="s">
        <v>24</v>
      </c>
      <c r="V8" s="89"/>
      <c r="W8" s="89"/>
      <c r="X8" s="89"/>
      <c r="Y8" s="89"/>
      <c r="Z8" s="31" t="s">
        <v>18</v>
      </c>
      <c r="AA8" s="31" t="s">
        <v>25</v>
      </c>
    </row>
    <row r="9" spans="1:27" x14ac:dyDescent="0.2">
      <c r="A9" s="12">
        <f>MAX(A10:A35)</f>
        <v>0</v>
      </c>
      <c r="B9" s="84"/>
      <c r="C9" s="33"/>
      <c r="D9" s="34"/>
      <c r="E9" s="34"/>
      <c r="F9" s="34"/>
      <c r="G9" s="35"/>
      <c r="H9" s="35"/>
      <c r="I9" s="35"/>
      <c r="J9" s="36"/>
      <c r="K9" s="37" t="s">
        <v>26</v>
      </c>
      <c r="L9" s="38" t="s">
        <v>26</v>
      </c>
      <c r="M9" s="39"/>
      <c r="N9" s="40" t="s">
        <v>27</v>
      </c>
      <c r="O9" s="41"/>
      <c r="P9" s="42"/>
    </row>
    <row r="10" spans="1:27" ht="111" customHeight="1" thickBot="1" x14ac:dyDescent="0.25">
      <c r="A10" s="43" t="str">
        <f t="shared" ref="A10:A35" si="0">IF(B10&lt;&gt;0,$B$2,"")</f>
        <v>AREA TECNICA</v>
      </c>
      <c r="B10" s="44" t="s">
        <v>35</v>
      </c>
      <c r="C10" s="21" t="s">
        <v>31</v>
      </c>
      <c r="D10" s="45"/>
      <c r="E10" s="46"/>
      <c r="F10" s="47">
        <v>1</v>
      </c>
      <c r="G10" s="48" t="s">
        <v>4</v>
      </c>
      <c r="H10" s="48" t="s">
        <v>5</v>
      </c>
      <c r="I10" s="48" t="s">
        <v>5</v>
      </c>
      <c r="J10" s="48" t="s">
        <v>5</v>
      </c>
      <c r="K10" s="49">
        <f t="shared" ref="K10:K35" si="1">Z10</f>
        <v>90</v>
      </c>
      <c r="L10" s="49">
        <f t="shared" ref="L10:L35" si="2">$AA10</f>
        <v>90</v>
      </c>
      <c r="M10" s="50">
        <f t="shared" ref="M10:M35" si="3">K10*$F$2</f>
        <v>0</v>
      </c>
      <c r="N10" s="51"/>
      <c r="O10" s="52">
        <f>(N10*L10)/100</f>
        <v>0</v>
      </c>
      <c r="P10" s="49"/>
      <c r="U10" s="53">
        <f>IF(G10="A",5,(IF(G10="M",3,(IF(G10="B",1,"")))))</f>
        <v>5</v>
      </c>
      <c r="V10" s="53">
        <f>IF(H10="A",3,(IF(H10="M",2,IF(H10="b",1,""))))</f>
        <v>2</v>
      </c>
      <c r="W10" s="53">
        <f>IF(I10="A",5,(IF(I10="M",3,IF(I10="B",1,""))))</f>
        <v>3</v>
      </c>
      <c r="X10" s="53">
        <f>IF(J10="A",5,(IF(J10="M",3,IF(J10="B",1,""))))</f>
        <v>3</v>
      </c>
      <c r="Y10" s="54">
        <f>F10</f>
        <v>1</v>
      </c>
      <c r="Z10" s="55">
        <f t="shared" ref="Z10:Z35" si="4">PRODUCT(U10:Y10)</f>
        <v>90</v>
      </c>
      <c r="AA10" s="55">
        <f t="shared" ref="AA10:AA35" si="5">PRODUCT(U10:X10)</f>
        <v>90</v>
      </c>
    </row>
    <row r="11" spans="1:27" ht="80.25" hidden="1" customHeight="1" x14ac:dyDescent="0.2">
      <c r="A11" s="43" t="str">
        <f t="shared" si="0"/>
        <v/>
      </c>
      <c r="B11" s="44"/>
      <c r="C11" s="21"/>
      <c r="D11" s="45"/>
      <c r="E11" s="46"/>
      <c r="F11" s="47"/>
      <c r="G11" s="57"/>
      <c r="H11" s="57"/>
      <c r="I11" s="57"/>
      <c r="J11" s="57"/>
      <c r="K11" s="49">
        <f t="shared" si="1"/>
        <v>0</v>
      </c>
      <c r="L11" s="49">
        <f t="shared" si="2"/>
        <v>0</v>
      </c>
      <c r="M11" s="50">
        <f t="shared" si="3"/>
        <v>0</v>
      </c>
      <c r="N11" s="56"/>
      <c r="O11" s="52">
        <f t="shared" ref="O11:O35" si="6">(N11*L11)/100</f>
        <v>0</v>
      </c>
      <c r="P11" s="49"/>
      <c r="U11" s="53" t="str">
        <f t="shared" ref="U11:U35" si="7">IF(G11="A",5,(IF(G11="M",3,(IF(G11="B",1,"")))))</f>
        <v/>
      </c>
      <c r="V11" s="53" t="str">
        <f t="shared" ref="V11:V35" si="8">IF(H11="A",3,(IF(H11="M",2,IF(H11="b",1,""))))</f>
        <v/>
      </c>
      <c r="W11" s="53" t="str">
        <f t="shared" ref="W11:X35" si="9">IF(I11="A",5,(IF(I11="M",3,IF(I11="B",1,""))))</f>
        <v/>
      </c>
      <c r="X11" s="53" t="str">
        <f t="shared" si="9"/>
        <v/>
      </c>
      <c r="Y11" s="54">
        <f t="shared" ref="Y11:Y35" si="10">F11</f>
        <v>0</v>
      </c>
      <c r="Z11" s="55">
        <f t="shared" si="4"/>
        <v>0</v>
      </c>
      <c r="AA11" s="55">
        <f t="shared" si="5"/>
        <v>0</v>
      </c>
    </row>
    <row r="12" spans="1:27" ht="80.25" hidden="1" customHeight="1" x14ac:dyDescent="0.2">
      <c r="A12" s="43" t="str">
        <f t="shared" si="0"/>
        <v/>
      </c>
      <c r="B12" s="44"/>
      <c r="C12" s="21"/>
      <c r="D12" s="45"/>
      <c r="E12" s="46"/>
      <c r="F12" s="47"/>
      <c r="G12" s="57"/>
      <c r="H12" s="57"/>
      <c r="I12" s="57"/>
      <c r="J12" s="57"/>
      <c r="K12" s="49">
        <f t="shared" si="1"/>
        <v>0</v>
      </c>
      <c r="L12" s="49">
        <f t="shared" si="2"/>
        <v>0</v>
      </c>
      <c r="M12" s="50">
        <f t="shared" si="3"/>
        <v>0</v>
      </c>
      <c r="N12" s="56"/>
      <c r="O12" s="52">
        <f t="shared" si="6"/>
        <v>0</v>
      </c>
      <c r="P12" s="49"/>
      <c r="U12" s="53" t="str">
        <f t="shared" si="7"/>
        <v/>
      </c>
      <c r="V12" s="53" t="str">
        <f t="shared" si="8"/>
        <v/>
      </c>
      <c r="W12" s="53" t="str">
        <f t="shared" si="9"/>
        <v/>
      </c>
      <c r="X12" s="53" t="str">
        <f t="shared" si="9"/>
        <v/>
      </c>
      <c r="Y12" s="54">
        <f t="shared" si="10"/>
        <v>0</v>
      </c>
      <c r="Z12" s="55">
        <f t="shared" si="4"/>
        <v>0</v>
      </c>
      <c r="AA12" s="55">
        <f t="shared" si="5"/>
        <v>0</v>
      </c>
    </row>
    <row r="13" spans="1:27" ht="80.25" hidden="1" customHeight="1" x14ac:dyDescent="0.2">
      <c r="A13" s="43" t="str">
        <f t="shared" si="0"/>
        <v/>
      </c>
      <c r="B13" s="44"/>
      <c r="C13" s="21"/>
      <c r="D13" s="45"/>
      <c r="E13" s="46"/>
      <c r="F13" s="47"/>
      <c r="G13" s="57"/>
      <c r="H13" s="57"/>
      <c r="I13" s="57"/>
      <c r="J13" s="57"/>
      <c r="K13" s="49">
        <f t="shared" si="1"/>
        <v>0</v>
      </c>
      <c r="L13" s="49">
        <f t="shared" si="2"/>
        <v>0</v>
      </c>
      <c r="M13" s="50">
        <f t="shared" si="3"/>
        <v>0</v>
      </c>
      <c r="N13" s="56"/>
      <c r="O13" s="52">
        <f t="shared" si="6"/>
        <v>0</v>
      </c>
      <c r="P13" s="49"/>
      <c r="U13" s="53" t="str">
        <f t="shared" si="7"/>
        <v/>
      </c>
      <c r="V13" s="53" t="str">
        <f t="shared" si="8"/>
        <v/>
      </c>
      <c r="W13" s="53" t="str">
        <f t="shared" si="9"/>
        <v/>
      </c>
      <c r="X13" s="53" t="str">
        <f t="shared" si="9"/>
        <v/>
      </c>
      <c r="Y13" s="54">
        <f t="shared" si="10"/>
        <v>0</v>
      </c>
      <c r="Z13" s="55">
        <f t="shared" si="4"/>
        <v>0</v>
      </c>
      <c r="AA13" s="55">
        <f t="shared" si="5"/>
        <v>0</v>
      </c>
    </row>
    <row r="14" spans="1:27" ht="80.25" hidden="1" customHeight="1" x14ac:dyDescent="0.2">
      <c r="A14" s="43" t="str">
        <f t="shared" si="0"/>
        <v/>
      </c>
      <c r="B14" s="44"/>
      <c r="C14" s="21"/>
      <c r="D14" s="45"/>
      <c r="E14" s="46"/>
      <c r="F14" s="47"/>
      <c r="G14" s="57"/>
      <c r="H14" s="57"/>
      <c r="I14" s="57"/>
      <c r="J14" s="57"/>
      <c r="K14" s="49">
        <f t="shared" si="1"/>
        <v>0</v>
      </c>
      <c r="L14" s="49">
        <f t="shared" si="2"/>
        <v>0</v>
      </c>
      <c r="M14" s="50">
        <f t="shared" si="3"/>
        <v>0</v>
      </c>
      <c r="N14" s="56"/>
      <c r="O14" s="52">
        <f t="shared" si="6"/>
        <v>0</v>
      </c>
      <c r="P14" s="49"/>
      <c r="U14" s="53" t="str">
        <f t="shared" si="7"/>
        <v/>
      </c>
      <c r="V14" s="53" t="str">
        <f t="shared" si="8"/>
        <v/>
      </c>
      <c r="W14" s="53" t="str">
        <f t="shared" si="9"/>
        <v/>
      </c>
      <c r="X14" s="53" t="str">
        <f t="shared" si="9"/>
        <v/>
      </c>
      <c r="Y14" s="54">
        <f t="shared" si="10"/>
        <v>0</v>
      </c>
      <c r="Z14" s="55">
        <f t="shared" si="4"/>
        <v>0</v>
      </c>
      <c r="AA14" s="55">
        <f t="shared" si="5"/>
        <v>0</v>
      </c>
    </row>
    <row r="15" spans="1:27" ht="80.25" hidden="1" customHeight="1" x14ac:dyDescent="0.2">
      <c r="A15" s="43" t="str">
        <f t="shared" si="0"/>
        <v/>
      </c>
      <c r="B15" s="44"/>
      <c r="C15" s="21"/>
      <c r="D15" s="45"/>
      <c r="E15" s="46"/>
      <c r="F15" s="47"/>
      <c r="G15" s="57"/>
      <c r="H15" s="57"/>
      <c r="I15" s="57"/>
      <c r="J15" s="57"/>
      <c r="K15" s="49">
        <f t="shared" si="1"/>
        <v>0</v>
      </c>
      <c r="L15" s="49">
        <f t="shared" si="2"/>
        <v>0</v>
      </c>
      <c r="M15" s="50">
        <f t="shared" si="3"/>
        <v>0</v>
      </c>
      <c r="N15" s="56"/>
      <c r="O15" s="52">
        <f t="shared" si="6"/>
        <v>0</v>
      </c>
      <c r="P15" s="49"/>
      <c r="U15" s="53" t="str">
        <f t="shared" si="7"/>
        <v/>
      </c>
      <c r="V15" s="53" t="str">
        <f t="shared" si="8"/>
        <v/>
      </c>
      <c r="W15" s="53" t="str">
        <f t="shared" si="9"/>
        <v/>
      </c>
      <c r="X15" s="53" t="str">
        <f t="shared" si="9"/>
        <v/>
      </c>
      <c r="Y15" s="54">
        <f t="shared" si="10"/>
        <v>0</v>
      </c>
      <c r="Z15" s="55">
        <f t="shared" si="4"/>
        <v>0</v>
      </c>
      <c r="AA15" s="55">
        <f t="shared" si="5"/>
        <v>0</v>
      </c>
    </row>
    <row r="16" spans="1:27" ht="80.25" hidden="1" customHeight="1" x14ac:dyDescent="0.2">
      <c r="A16" s="43" t="str">
        <f t="shared" si="0"/>
        <v/>
      </c>
      <c r="B16" s="44"/>
      <c r="C16" s="21"/>
      <c r="D16" s="45"/>
      <c r="E16" s="46"/>
      <c r="F16" s="47"/>
      <c r="G16" s="83"/>
      <c r="H16" s="83"/>
      <c r="I16" s="83"/>
      <c r="J16" s="83"/>
      <c r="K16" s="49">
        <f t="shared" si="1"/>
        <v>0</v>
      </c>
      <c r="L16" s="49">
        <f t="shared" si="2"/>
        <v>0</v>
      </c>
      <c r="M16" s="50">
        <f t="shared" si="3"/>
        <v>0</v>
      </c>
      <c r="N16" s="56"/>
      <c r="O16" s="52">
        <f t="shared" si="6"/>
        <v>0</v>
      </c>
      <c r="P16" s="49"/>
      <c r="U16" s="53" t="str">
        <f t="shared" si="7"/>
        <v/>
      </c>
      <c r="V16" s="53" t="str">
        <f t="shared" si="8"/>
        <v/>
      </c>
      <c r="W16" s="53" t="str">
        <f t="shared" si="9"/>
        <v/>
      </c>
      <c r="X16" s="53" t="str">
        <f t="shared" si="9"/>
        <v/>
      </c>
      <c r="Y16" s="54">
        <f t="shared" si="10"/>
        <v>0</v>
      </c>
      <c r="Z16" s="55">
        <f t="shared" si="4"/>
        <v>0</v>
      </c>
      <c r="AA16" s="55">
        <f t="shared" si="5"/>
        <v>0</v>
      </c>
    </row>
    <row r="17" spans="1:27" ht="80.25" hidden="1" customHeight="1" x14ac:dyDescent="0.2">
      <c r="A17" s="43" t="str">
        <f t="shared" si="0"/>
        <v/>
      </c>
      <c r="B17" s="44"/>
      <c r="C17" s="21"/>
      <c r="D17" s="46"/>
      <c r="E17" s="46"/>
      <c r="F17" s="47"/>
      <c r="G17" s="57"/>
      <c r="H17" s="57"/>
      <c r="I17" s="57"/>
      <c r="J17" s="57"/>
      <c r="K17" s="49">
        <f t="shared" si="1"/>
        <v>0</v>
      </c>
      <c r="L17" s="49">
        <f t="shared" si="2"/>
        <v>0</v>
      </c>
      <c r="M17" s="50">
        <f t="shared" si="3"/>
        <v>0</v>
      </c>
      <c r="N17" s="56"/>
      <c r="O17" s="52">
        <f t="shared" si="6"/>
        <v>0</v>
      </c>
      <c r="P17" s="49"/>
      <c r="U17" s="53" t="str">
        <f t="shared" si="7"/>
        <v/>
      </c>
      <c r="V17" s="53" t="str">
        <f t="shared" si="8"/>
        <v/>
      </c>
      <c r="W17" s="53" t="str">
        <f t="shared" si="9"/>
        <v/>
      </c>
      <c r="X17" s="53" t="str">
        <f t="shared" si="9"/>
        <v/>
      </c>
      <c r="Y17" s="54">
        <f t="shared" si="10"/>
        <v>0</v>
      </c>
      <c r="Z17" s="55">
        <f t="shared" si="4"/>
        <v>0</v>
      </c>
      <c r="AA17" s="55">
        <f t="shared" si="5"/>
        <v>0</v>
      </c>
    </row>
    <row r="18" spans="1:27" ht="80.25" hidden="1" customHeight="1" x14ac:dyDescent="0.2">
      <c r="A18" s="43" t="str">
        <f t="shared" si="0"/>
        <v/>
      </c>
      <c r="B18" s="44"/>
      <c r="C18" s="21"/>
      <c r="D18" s="46"/>
      <c r="E18" s="46"/>
      <c r="F18" s="47"/>
      <c r="G18" s="57"/>
      <c r="H18" s="57"/>
      <c r="I18" s="57"/>
      <c r="J18" s="57"/>
      <c r="K18" s="49">
        <f t="shared" si="1"/>
        <v>0</v>
      </c>
      <c r="L18" s="49">
        <f t="shared" si="2"/>
        <v>0</v>
      </c>
      <c r="M18" s="50">
        <f t="shared" si="3"/>
        <v>0</v>
      </c>
      <c r="N18" s="56"/>
      <c r="O18" s="52">
        <f t="shared" si="6"/>
        <v>0</v>
      </c>
      <c r="P18" s="49"/>
      <c r="U18" s="53" t="str">
        <f t="shared" si="7"/>
        <v/>
      </c>
      <c r="V18" s="53" t="str">
        <f t="shared" si="8"/>
        <v/>
      </c>
      <c r="W18" s="53" t="str">
        <f t="shared" si="9"/>
        <v/>
      </c>
      <c r="X18" s="53" t="str">
        <f t="shared" si="9"/>
        <v/>
      </c>
      <c r="Y18" s="54">
        <f t="shared" si="10"/>
        <v>0</v>
      </c>
      <c r="Z18" s="55">
        <f t="shared" si="4"/>
        <v>0</v>
      </c>
      <c r="AA18" s="55">
        <f t="shared" si="5"/>
        <v>0</v>
      </c>
    </row>
    <row r="19" spans="1:27" ht="80.25" hidden="1" customHeight="1" x14ac:dyDescent="0.2">
      <c r="A19" s="43" t="str">
        <f t="shared" si="0"/>
        <v/>
      </c>
      <c r="B19" s="44"/>
      <c r="C19" s="21"/>
      <c r="D19" s="46"/>
      <c r="E19" s="46"/>
      <c r="F19" s="47"/>
      <c r="G19" s="57"/>
      <c r="H19" s="57"/>
      <c r="I19" s="57"/>
      <c r="J19" s="57"/>
      <c r="K19" s="49">
        <f t="shared" si="1"/>
        <v>0</v>
      </c>
      <c r="L19" s="49">
        <f t="shared" si="2"/>
        <v>0</v>
      </c>
      <c r="M19" s="50">
        <f t="shared" si="3"/>
        <v>0</v>
      </c>
      <c r="N19" s="56"/>
      <c r="O19" s="52">
        <f t="shared" si="6"/>
        <v>0</v>
      </c>
      <c r="P19" s="49"/>
      <c r="U19" s="53" t="str">
        <f t="shared" si="7"/>
        <v/>
      </c>
      <c r="V19" s="53" t="str">
        <f t="shared" si="8"/>
        <v/>
      </c>
      <c r="W19" s="53" t="str">
        <f t="shared" si="9"/>
        <v/>
      </c>
      <c r="X19" s="53" t="str">
        <f t="shared" si="9"/>
        <v/>
      </c>
      <c r="Y19" s="54">
        <f t="shared" si="10"/>
        <v>0</v>
      </c>
      <c r="Z19" s="55">
        <f t="shared" si="4"/>
        <v>0</v>
      </c>
      <c r="AA19" s="55">
        <f t="shared" si="5"/>
        <v>0</v>
      </c>
    </row>
    <row r="20" spans="1:27" ht="80.25" hidden="1" customHeight="1" x14ac:dyDescent="0.2">
      <c r="A20" s="43" t="str">
        <f t="shared" si="0"/>
        <v/>
      </c>
      <c r="B20" s="44"/>
      <c r="C20" s="21"/>
      <c r="D20" s="46"/>
      <c r="E20" s="46"/>
      <c r="F20" s="47"/>
      <c r="G20" s="57"/>
      <c r="H20" s="57"/>
      <c r="I20" s="57"/>
      <c r="J20" s="57"/>
      <c r="K20" s="49">
        <f t="shared" si="1"/>
        <v>0</v>
      </c>
      <c r="L20" s="49">
        <f t="shared" si="2"/>
        <v>0</v>
      </c>
      <c r="M20" s="50">
        <f t="shared" si="3"/>
        <v>0</v>
      </c>
      <c r="N20" s="56"/>
      <c r="O20" s="52">
        <f t="shared" si="6"/>
        <v>0</v>
      </c>
      <c r="P20" s="49"/>
      <c r="U20" s="53" t="str">
        <f t="shared" si="7"/>
        <v/>
      </c>
      <c r="V20" s="53" t="str">
        <f t="shared" si="8"/>
        <v/>
      </c>
      <c r="W20" s="53" t="str">
        <f t="shared" si="9"/>
        <v/>
      </c>
      <c r="X20" s="53" t="str">
        <f t="shared" si="9"/>
        <v/>
      </c>
      <c r="Y20" s="54">
        <f t="shared" si="10"/>
        <v>0</v>
      </c>
      <c r="Z20" s="55">
        <f t="shared" si="4"/>
        <v>0</v>
      </c>
      <c r="AA20" s="55">
        <f t="shared" si="5"/>
        <v>0</v>
      </c>
    </row>
    <row r="21" spans="1:27" ht="80.25" hidden="1" customHeight="1" x14ac:dyDescent="0.2">
      <c r="A21" s="43" t="str">
        <f t="shared" si="0"/>
        <v/>
      </c>
      <c r="B21" s="44"/>
      <c r="C21" s="21"/>
      <c r="D21" s="46"/>
      <c r="E21" s="46"/>
      <c r="F21" s="47"/>
      <c r="G21" s="57"/>
      <c r="H21" s="57"/>
      <c r="I21" s="57"/>
      <c r="J21" s="57"/>
      <c r="K21" s="49">
        <f t="shared" si="1"/>
        <v>0</v>
      </c>
      <c r="L21" s="49">
        <f t="shared" si="2"/>
        <v>0</v>
      </c>
      <c r="M21" s="50">
        <f t="shared" si="3"/>
        <v>0</v>
      </c>
      <c r="N21" s="56"/>
      <c r="O21" s="52">
        <f t="shared" si="6"/>
        <v>0</v>
      </c>
      <c r="P21" s="49"/>
      <c r="U21" s="53" t="str">
        <f t="shared" si="7"/>
        <v/>
      </c>
      <c r="V21" s="53" t="str">
        <f t="shared" si="8"/>
        <v/>
      </c>
      <c r="W21" s="53" t="str">
        <f t="shared" si="9"/>
        <v/>
      </c>
      <c r="X21" s="53" t="str">
        <f t="shared" si="9"/>
        <v/>
      </c>
      <c r="Y21" s="54">
        <f t="shared" si="10"/>
        <v>0</v>
      </c>
      <c r="Z21" s="55">
        <f t="shared" si="4"/>
        <v>0</v>
      </c>
      <c r="AA21" s="55">
        <f t="shared" si="5"/>
        <v>0</v>
      </c>
    </row>
    <row r="22" spans="1:27" ht="80.25" hidden="1" customHeight="1" x14ac:dyDescent="0.2">
      <c r="A22" s="43" t="str">
        <f t="shared" si="0"/>
        <v/>
      </c>
      <c r="B22" s="44"/>
      <c r="C22" s="21"/>
      <c r="D22" s="46"/>
      <c r="E22" s="46"/>
      <c r="F22" s="47"/>
      <c r="G22" s="57"/>
      <c r="H22" s="57"/>
      <c r="I22" s="57"/>
      <c r="J22" s="57"/>
      <c r="K22" s="49">
        <f t="shared" si="1"/>
        <v>0</v>
      </c>
      <c r="L22" s="49">
        <f t="shared" si="2"/>
        <v>0</v>
      </c>
      <c r="M22" s="50">
        <f t="shared" si="3"/>
        <v>0</v>
      </c>
      <c r="N22" s="56"/>
      <c r="O22" s="52">
        <f t="shared" si="6"/>
        <v>0</v>
      </c>
      <c r="P22" s="49"/>
      <c r="U22" s="53" t="str">
        <f t="shared" si="7"/>
        <v/>
      </c>
      <c r="V22" s="53" t="str">
        <f t="shared" si="8"/>
        <v/>
      </c>
      <c r="W22" s="53" t="str">
        <f t="shared" si="9"/>
        <v/>
      </c>
      <c r="X22" s="53" t="str">
        <f t="shared" si="9"/>
        <v/>
      </c>
      <c r="Y22" s="54">
        <f t="shared" si="10"/>
        <v>0</v>
      </c>
      <c r="Z22" s="55">
        <f t="shared" si="4"/>
        <v>0</v>
      </c>
      <c r="AA22" s="55">
        <f t="shared" si="5"/>
        <v>0</v>
      </c>
    </row>
    <row r="23" spans="1:27" ht="80.25" hidden="1" customHeight="1" x14ac:dyDescent="0.2">
      <c r="A23" s="43" t="str">
        <f t="shared" si="0"/>
        <v/>
      </c>
      <c r="B23" s="44"/>
      <c r="C23" s="21"/>
      <c r="D23" s="46"/>
      <c r="E23" s="46"/>
      <c r="F23" s="47"/>
      <c r="G23" s="57"/>
      <c r="H23" s="57"/>
      <c r="I23" s="57"/>
      <c r="J23" s="57"/>
      <c r="K23" s="49">
        <f t="shared" si="1"/>
        <v>0</v>
      </c>
      <c r="L23" s="49">
        <f t="shared" si="2"/>
        <v>0</v>
      </c>
      <c r="M23" s="50">
        <f t="shared" si="3"/>
        <v>0</v>
      </c>
      <c r="N23" s="56"/>
      <c r="O23" s="52">
        <f t="shared" si="6"/>
        <v>0</v>
      </c>
      <c r="P23" s="49"/>
      <c r="U23" s="53" t="str">
        <f t="shared" si="7"/>
        <v/>
      </c>
      <c r="V23" s="53" t="str">
        <f t="shared" si="8"/>
        <v/>
      </c>
      <c r="W23" s="53" t="str">
        <f t="shared" si="9"/>
        <v/>
      </c>
      <c r="X23" s="53" t="str">
        <f t="shared" si="9"/>
        <v/>
      </c>
      <c r="Y23" s="54">
        <f t="shared" si="10"/>
        <v>0</v>
      </c>
      <c r="Z23" s="55">
        <f t="shared" si="4"/>
        <v>0</v>
      </c>
      <c r="AA23" s="55">
        <f t="shared" si="5"/>
        <v>0</v>
      </c>
    </row>
    <row r="24" spans="1:27" ht="80.25" hidden="1" customHeight="1" x14ac:dyDescent="0.2">
      <c r="A24" s="43" t="str">
        <f t="shared" si="0"/>
        <v/>
      </c>
      <c r="B24" s="44"/>
      <c r="C24" s="21"/>
      <c r="D24" s="46"/>
      <c r="E24" s="46"/>
      <c r="F24" s="47"/>
      <c r="G24" s="57"/>
      <c r="H24" s="57"/>
      <c r="I24" s="57"/>
      <c r="J24" s="57"/>
      <c r="K24" s="49">
        <f t="shared" si="1"/>
        <v>0</v>
      </c>
      <c r="L24" s="49">
        <f t="shared" si="2"/>
        <v>0</v>
      </c>
      <c r="M24" s="50">
        <f t="shared" si="3"/>
        <v>0</v>
      </c>
      <c r="N24" s="56"/>
      <c r="O24" s="52">
        <f t="shared" si="6"/>
        <v>0</v>
      </c>
      <c r="P24" s="49"/>
      <c r="U24" s="53" t="str">
        <f t="shared" si="7"/>
        <v/>
      </c>
      <c r="V24" s="53" t="str">
        <f t="shared" si="8"/>
        <v/>
      </c>
      <c r="W24" s="53" t="str">
        <f t="shared" si="9"/>
        <v/>
      </c>
      <c r="X24" s="53" t="str">
        <f t="shared" si="9"/>
        <v/>
      </c>
      <c r="Y24" s="54">
        <f t="shared" si="10"/>
        <v>0</v>
      </c>
      <c r="Z24" s="55">
        <f t="shared" si="4"/>
        <v>0</v>
      </c>
      <c r="AA24" s="55">
        <f t="shared" si="5"/>
        <v>0</v>
      </c>
    </row>
    <row r="25" spans="1:27" ht="80.25" hidden="1" customHeight="1" x14ac:dyDescent="0.2">
      <c r="A25" s="43" t="str">
        <f t="shared" si="0"/>
        <v/>
      </c>
      <c r="B25" s="44"/>
      <c r="C25" s="21"/>
      <c r="D25" s="46"/>
      <c r="E25" s="46"/>
      <c r="F25" s="47"/>
      <c r="G25" s="57"/>
      <c r="H25" s="57"/>
      <c r="I25" s="57"/>
      <c r="J25" s="57"/>
      <c r="K25" s="49">
        <f t="shared" si="1"/>
        <v>0</v>
      </c>
      <c r="L25" s="49">
        <f t="shared" si="2"/>
        <v>0</v>
      </c>
      <c r="M25" s="50">
        <f t="shared" si="3"/>
        <v>0</v>
      </c>
      <c r="N25" s="56"/>
      <c r="O25" s="52">
        <f t="shared" si="6"/>
        <v>0</v>
      </c>
      <c r="P25" s="49"/>
      <c r="U25" s="53" t="str">
        <f t="shared" si="7"/>
        <v/>
      </c>
      <c r="V25" s="53" t="str">
        <f t="shared" si="8"/>
        <v/>
      </c>
      <c r="W25" s="53" t="str">
        <f t="shared" si="9"/>
        <v/>
      </c>
      <c r="X25" s="53" t="str">
        <f t="shared" si="9"/>
        <v/>
      </c>
      <c r="Y25" s="54">
        <f t="shared" si="10"/>
        <v>0</v>
      </c>
      <c r="Z25" s="55">
        <f t="shared" si="4"/>
        <v>0</v>
      </c>
      <c r="AA25" s="55">
        <f t="shared" si="5"/>
        <v>0</v>
      </c>
    </row>
    <row r="26" spans="1:27" ht="80.25" hidden="1" customHeight="1" x14ac:dyDescent="0.2">
      <c r="A26" s="43" t="str">
        <f t="shared" si="0"/>
        <v/>
      </c>
      <c r="B26" s="44"/>
      <c r="C26" s="21"/>
      <c r="D26" s="46"/>
      <c r="E26" s="46"/>
      <c r="F26" s="47"/>
      <c r="G26" s="57"/>
      <c r="H26" s="57"/>
      <c r="I26" s="57"/>
      <c r="J26" s="57"/>
      <c r="K26" s="49">
        <f t="shared" si="1"/>
        <v>0</v>
      </c>
      <c r="L26" s="49">
        <f t="shared" si="2"/>
        <v>0</v>
      </c>
      <c r="M26" s="50">
        <f t="shared" si="3"/>
        <v>0</v>
      </c>
      <c r="N26" s="56"/>
      <c r="O26" s="52">
        <f t="shared" si="6"/>
        <v>0</v>
      </c>
      <c r="P26" s="49"/>
      <c r="U26" s="53" t="str">
        <f t="shared" si="7"/>
        <v/>
      </c>
      <c r="V26" s="53" t="str">
        <f t="shared" si="8"/>
        <v/>
      </c>
      <c r="W26" s="53" t="str">
        <f t="shared" si="9"/>
        <v/>
      </c>
      <c r="X26" s="53" t="str">
        <f t="shared" si="9"/>
        <v/>
      </c>
      <c r="Y26" s="54">
        <f t="shared" si="10"/>
        <v>0</v>
      </c>
      <c r="Z26" s="55">
        <f t="shared" si="4"/>
        <v>0</v>
      </c>
      <c r="AA26" s="55">
        <f t="shared" si="5"/>
        <v>0</v>
      </c>
    </row>
    <row r="27" spans="1:27" ht="80.25" hidden="1" customHeight="1" x14ac:dyDescent="0.2">
      <c r="A27" s="43" t="str">
        <f t="shared" si="0"/>
        <v/>
      </c>
      <c r="B27" s="44"/>
      <c r="C27" s="21"/>
      <c r="D27" s="46"/>
      <c r="E27" s="46"/>
      <c r="F27" s="47"/>
      <c r="G27" s="57"/>
      <c r="H27" s="57"/>
      <c r="I27" s="57"/>
      <c r="J27" s="57"/>
      <c r="K27" s="49">
        <f t="shared" si="1"/>
        <v>0</v>
      </c>
      <c r="L27" s="49">
        <f t="shared" si="2"/>
        <v>0</v>
      </c>
      <c r="M27" s="50">
        <f t="shared" si="3"/>
        <v>0</v>
      </c>
      <c r="N27" s="56"/>
      <c r="O27" s="52">
        <f t="shared" si="6"/>
        <v>0</v>
      </c>
      <c r="P27" s="49"/>
      <c r="U27" s="53" t="str">
        <f t="shared" si="7"/>
        <v/>
      </c>
      <c r="V27" s="53" t="str">
        <f t="shared" si="8"/>
        <v/>
      </c>
      <c r="W27" s="53" t="str">
        <f t="shared" si="9"/>
        <v/>
      </c>
      <c r="X27" s="53" t="str">
        <f t="shared" si="9"/>
        <v/>
      </c>
      <c r="Y27" s="54">
        <f t="shared" si="10"/>
        <v>0</v>
      </c>
      <c r="Z27" s="55">
        <f t="shared" si="4"/>
        <v>0</v>
      </c>
      <c r="AA27" s="55">
        <f t="shared" si="5"/>
        <v>0</v>
      </c>
    </row>
    <row r="28" spans="1:27" ht="80.25" hidden="1" customHeight="1" x14ac:dyDescent="0.2">
      <c r="A28" s="43" t="str">
        <f t="shared" si="0"/>
        <v/>
      </c>
      <c r="B28" s="44"/>
      <c r="C28" s="21"/>
      <c r="D28" s="46"/>
      <c r="E28" s="46"/>
      <c r="F28" s="47"/>
      <c r="G28" s="57"/>
      <c r="H28" s="57"/>
      <c r="I28" s="57"/>
      <c r="J28" s="57"/>
      <c r="K28" s="49">
        <f t="shared" si="1"/>
        <v>0</v>
      </c>
      <c r="L28" s="49">
        <f t="shared" si="2"/>
        <v>0</v>
      </c>
      <c r="M28" s="50">
        <f t="shared" si="3"/>
        <v>0</v>
      </c>
      <c r="N28" s="56"/>
      <c r="O28" s="52">
        <f t="shared" si="6"/>
        <v>0</v>
      </c>
      <c r="P28" s="49"/>
      <c r="U28" s="53" t="str">
        <f t="shared" si="7"/>
        <v/>
      </c>
      <c r="V28" s="53" t="str">
        <f t="shared" si="8"/>
        <v/>
      </c>
      <c r="W28" s="53" t="str">
        <f t="shared" si="9"/>
        <v/>
      </c>
      <c r="X28" s="53" t="str">
        <f t="shared" si="9"/>
        <v/>
      </c>
      <c r="Y28" s="54">
        <f t="shared" si="10"/>
        <v>0</v>
      </c>
      <c r="Z28" s="55">
        <f t="shared" si="4"/>
        <v>0</v>
      </c>
      <c r="AA28" s="55">
        <f t="shared" si="5"/>
        <v>0</v>
      </c>
    </row>
    <row r="29" spans="1:27" ht="80.25" hidden="1" customHeight="1" x14ac:dyDescent="0.2">
      <c r="A29" s="43" t="str">
        <f t="shared" si="0"/>
        <v/>
      </c>
      <c r="B29" s="44"/>
      <c r="C29" s="21"/>
      <c r="D29" s="46"/>
      <c r="E29" s="46"/>
      <c r="F29" s="47"/>
      <c r="G29" s="57"/>
      <c r="H29" s="57"/>
      <c r="I29" s="57"/>
      <c r="J29" s="57"/>
      <c r="K29" s="49">
        <f t="shared" si="1"/>
        <v>0</v>
      </c>
      <c r="L29" s="49">
        <f t="shared" si="2"/>
        <v>0</v>
      </c>
      <c r="M29" s="50">
        <f t="shared" si="3"/>
        <v>0</v>
      </c>
      <c r="N29" s="56"/>
      <c r="O29" s="52">
        <f t="shared" si="6"/>
        <v>0</v>
      </c>
      <c r="P29" s="49"/>
      <c r="U29" s="53" t="str">
        <f t="shared" si="7"/>
        <v/>
      </c>
      <c r="V29" s="53" t="str">
        <f t="shared" si="8"/>
        <v/>
      </c>
      <c r="W29" s="53" t="str">
        <f t="shared" si="9"/>
        <v/>
      </c>
      <c r="X29" s="53" t="str">
        <f t="shared" si="9"/>
        <v/>
      </c>
      <c r="Y29" s="54">
        <f t="shared" si="10"/>
        <v>0</v>
      </c>
      <c r="Z29" s="55">
        <f t="shared" si="4"/>
        <v>0</v>
      </c>
      <c r="AA29" s="55">
        <f t="shared" si="5"/>
        <v>0</v>
      </c>
    </row>
    <row r="30" spans="1:27" ht="80.25" hidden="1" customHeight="1" x14ac:dyDescent="0.2">
      <c r="A30" s="43" t="str">
        <f t="shared" si="0"/>
        <v/>
      </c>
      <c r="B30" s="44"/>
      <c r="C30" s="21"/>
      <c r="D30" s="46"/>
      <c r="E30" s="46"/>
      <c r="F30" s="47"/>
      <c r="G30" s="57"/>
      <c r="H30" s="57"/>
      <c r="I30" s="57"/>
      <c r="J30" s="57"/>
      <c r="K30" s="49">
        <f t="shared" si="1"/>
        <v>0</v>
      </c>
      <c r="L30" s="49">
        <f t="shared" si="2"/>
        <v>0</v>
      </c>
      <c r="M30" s="50">
        <f t="shared" si="3"/>
        <v>0</v>
      </c>
      <c r="N30" s="56"/>
      <c r="O30" s="52">
        <f t="shared" si="6"/>
        <v>0</v>
      </c>
      <c r="P30" s="49"/>
      <c r="U30" s="53" t="str">
        <f t="shared" si="7"/>
        <v/>
      </c>
      <c r="V30" s="53" t="str">
        <f t="shared" si="8"/>
        <v/>
      </c>
      <c r="W30" s="53" t="str">
        <f t="shared" si="9"/>
        <v/>
      </c>
      <c r="X30" s="53" t="str">
        <f t="shared" si="9"/>
        <v/>
      </c>
      <c r="Y30" s="54">
        <f t="shared" si="10"/>
        <v>0</v>
      </c>
      <c r="Z30" s="55">
        <f t="shared" si="4"/>
        <v>0</v>
      </c>
      <c r="AA30" s="55">
        <f t="shared" si="5"/>
        <v>0</v>
      </c>
    </row>
    <row r="31" spans="1:27" ht="80.25" hidden="1" customHeight="1" x14ac:dyDescent="0.2">
      <c r="A31" s="43" t="str">
        <f t="shared" si="0"/>
        <v/>
      </c>
      <c r="B31" s="44"/>
      <c r="C31" s="21"/>
      <c r="D31" s="46"/>
      <c r="E31" s="46"/>
      <c r="F31" s="47"/>
      <c r="G31" s="57"/>
      <c r="H31" s="57"/>
      <c r="I31" s="57"/>
      <c r="J31" s="57"/>
      <c r="K31" s="49">
        <f t="shared" si="1"/>
        <v>0</v>
      </c>
      <c r="L31" s="49">
        <f t="shared" si="2"/>
        <v>0</v>
      </c>
      <c r="M31" s="50">
        <f t="shared" si="3"/>
        <v>0</v>
      </c>
      <c r="N31" s="56"/>
      <c r="O31" s="52">
        <f t="shared" si="6"/>
        <v>0</v>
      </c>
      <c r="P31" s="49"/>
      <c r="U31" s="53" t="str">
        <f t="shared" si="7"/>
        <v/>
      </c>
      <c r="V31" s="53" t="str">
        <f t="shared" si="8"/>
        <v/>
      </c>
      <c r="W31" s="53" t="str">
        <f t="shared" si="9"/>
        <v/>
      </c>
      <c r="X31" s="53" t="str">
        <f t="shared" si="9"/>
        <v/>
      </c>
      <c r="Y31" s="54">
        <f t="shared" si="10"/>
        <v>0</v>
      </c>
      <c r="Z31" s="55">
        <f t="shared" si="4"/>
        <v>0</v>
      </c>
      <c r="AA31" s="55">
        <f t="shared" si="5"/>
        <v>0</v>
      </c>
    </row>
    <row r="32" spans="1:27" ht="80.25" hidden="1" customHeight="1" x14ac:dyDescent="0.2">
      <c r="A32" s="43" t="str">
        <f t="shared" si="0"/>
        <v/>
      </c>
      <c r="B32" s="44"/>
      <c r="C32" s="21"/>
      <c r="D32" s="46"/>
      <c r="E32" s="46"/>
      <c r="F32" s="47"/>
      <c r="G32" s="57"/>
      <c r="H32" s="57"/>
      <c r="I32" s="57"/>
      <c r="J32" s="57"/>
      <c r="K32" s="49">
        <f t="shared" si="1"/>
        <v>0</v>
      </c>
      <c r="L32" s="49">
        <f t="shared" si="2"/>
        <v>0</v>
      </c>
      <c r="M32" s="50">
        <f t="shared" si="3"/>
        <v>0</v>
      </c>
      <c r="N32" s="56"/>
      <c r="O32" s="52">
        <f t="shared" si="6"/>
        <v>0</v>
      </c>
      <c r="P32" s="49"/>
      <c r="U32" s="53" t="str">
        <f t="shared" si="7"/>
        <v/>
      </c>
      <c r="V32" s="53" t="str">
        <f t="shared" si="8"/>
        <v/>
      </c>
      <c r="W32" s="53" t="str">
        <f t="shared" si="9"/>
        <v/>
      </c>
      <c r="X32" s="53" t="str">
        <f t="shared" si="9"/>
        <v/>
      </c>
      <c r="Y32" s="54">
        <f t="shared" si="10"/>
        <v>0</v>
      </c>
      <c r="Z32" s="55">
        <f t="shared" si="4"/>
        <v>0</v>
      </c>
      <c r="AA32" s="55">
        <f t="shared" si="5"/>
        <v>0</v>
      </c>
    </row>
    <row r="33" spans="1:27" ht="80.25" hidden="1" customHeight="1" x14ac:dyDescent="0.2">
      <c r="A33" s="43" t="str">
        <f t="shared" si="0"/>
        <v/>
      </c>
      <c r="B33" s="44"/>
      <c r="C33" s="21"/>
      <c r="D33" s="46"/>
      <c r="E33" s="46"/>
      <c r="F33" s="47"/>
      <c r="G33" s="57"/>
      <c r="H33" s="57"/>
      <c r="I33" s="57"/>
      <c r="J33" s="57"/>
      <c r="K33" s="49">
        <f t="shared" si="1"/>
        <v>0</v>
      </c>
      <c r="L33" s="49">
        <f t="shared" si="2"/>
        <v>0</v>
      </c>
      <c r="M33" s="50">
        <f t="shared" si="3"/>
        <v>0</v>
      </c>
      <c r="N33" s="56"/>
      <c r="O33" s="52">
        <f t="shared" si="6"/>
        <v>0</v>
      </c>
      <c r="P33" s="49"/>
      <c r="U33" s="53" t="str">
        <f t="shared" si="7"/>
        <v/>
      </c>
      <c r="V33" s="53" t="str">
        <f t="shared" si="8"/>
        <v/>
      </c>
      <c r="W33" s="53" t="str">
        <f t="shared" si="9"/>
        <v/>
      </c>
      <c r="X33" s="53" t="str">
        <f t="shared" si="9"/>
        <v/>
      </c>
      <c r="Y33" s="54">
        <f t="shared" si="10"/>
        <v>0</v>
      </c>
      <c r="Z33" s="55">
        <f t="shared" si="4"/>
        <v>0</v>
      </c>
      <c r="AA33" s="55">
        <f t="shared" si="5"/>
        <v>0</v>
      </c>
    </row>
    <row r="34" spans="1:27" ht="80.25" hidden="1" customHeight="1" x14ac:dyDescent="0.2">
      <c r="A34" s="43" t="str">
        <f t="shared" si="0"/>
        <v/>
      </c>
      <c r="B34" s="44"/>
      <c r="C34" s="21"/>
      <c r="D34" s="46"/>
      <c r="E34" s="46"/>
      <c r="F34" s="47"/>
      <c r="G34" s="57"/>
      <c r="H34" s="57"/>
      <c r="I34" s="57"/>
      <c r="J34" s="57"/>
      <c r="K34" s="49">
        <f t="shared" si="1"/>
        <v>0</v>
      </c>
      <c r="L34" s="49">
        <f t="shared" si="2"/>
        <v>0</v>
      </c>
      <c r="M34" s="50">
        <f t="shared" si="3"/>
        <v>0</v>
      </c>
      <c r="N34" s="56"/>
      <c r="O34" s="52">
        <f t="shared" si="6"/>
        <v>0</v>
      </c>
      <c r="P34" s="49"/>
      <c r="U34" s="53" t="str">
        <f t="shared" si="7"/>
        <v/>
      </c>
      <c r="V34" s="53" t="str">
        <f t="shared" si="8"/>
        <v/>
      </c>
      <c r="W34" s="53" t="str">
        <f t="shared" si="9"/>
        <v/>
      </c>
      <c r="X34" s="53" t="str">
        <f t="shared" si="9"/>
        <v/>
      </c>
      <c r="Y34" s="54">
        <f t="shared" si="10"/>
        <v>0</v>
      </c>
      <c r="Z34" s="55">
        <f t="shared" si="4"/>
        <v>0</v>
      </c>
      <c r="AA34" s="55">
        <f t="shared" si="5"/>
        <v>0</v>
      </c>
    </row>
    <row r="35" spans="1:27" ht="80.25" hidden="1" customHeight="1" thickBot="1" x14ac:dyDescent="0.25">
      <c r="A35" s="43" t="str">
        <f t="shared" si="0"/>
        <v/>
      </c>
      <c r="B35" s="58"/>
      <c r="C35" s="59"/>
      <c r="D35" s="60"/>
      <c r="E35" s="60"/>
      <c r="F35" s="61"/>
      <c r="G35" s="62"/>
      <c r="H35" s="62"/>
      <c r="I35" s="62"/>
      <c r="J35" s="62"/>
      <c r="K35" s="63">
        <f t="shared" si="1"/>
        <v>0</v>
      </c>
      <c r="L35" s="63">
        <f t="shared" si="2"/>
        <v>0</v>
      </c>
      <c r="M35" s="64">
        <f t="shared" si="3"/>
        <v>0</v>
      </c>
      <c r="N35" s="65"/>
      <c r="O35" s="52">
        <f t="shared" si="6"/>
        <v>0</v>
      </c>
      <c r="P35" s="63"/>
      <c r="U35" s="53" t="str">
        <f t="shared" si="7"/>
        <v/>
      </c>
      <c r="V35" s="53" t="str">
        <f t="shared" si="8"/>
        <v/>
      </c>
      <c r="W35" s="53" t="str">
        <f t="shared" si="9"/>
        <v/>
      </c>
      <c r="X35" s="53" t="str">
        <f t="shared" si="9"/>
        <v/>
      </c>
      <c r="Y35" s="54">
        <f t="shared" si="10"/>
        <v>0</v>
      </c>
      <c r="Z35" s="55">
        <f t="shared" si="4"/>
        <v>0</v>
      </c>
      <c r="AA35" s="55">
        <f t="shared" si="5"/>
        <v>0</v>
      </c>
    </row>
    <row r="36" spans="1:27" ht="16.5" customHeight="1" thickBot="1" x14ac:dyDescent="0.3">
      <c r="A36" s="12" t="s">
        <v>32</v>
      </c>
      <c r="B36" s="66">
        <f>COUNTA(B10:B35)</f>
        <v>1</v>
      </c>
      <c r="C36" s="67"/>
      <c r="D36" s="67"/>
      <c r="E36" s="67"/>
      <c r="F36" s="68">
        <f>SUM(F10:F35)</f>
        <v>1</v>
      </c>
      <c r="G36" s="69"/>
      <c r="H36" s="69"/>
      <c r="I36" s="69"/>
      <c r="J36" s="69"/>
      <c r="K36" s="70">
        <f>SUM(K10:K35)</f>
        <v>90</v>
      </c>
      <c r="L36" s="70">
        <f>SUM(L10:L35)</f>
        <v>90</v>
      </c>
      <c r="M36" s="71">
        <f>SUM(M10:M35)</f>
        <v>0</v>
      </c>
      <c r="N36" s="72"/>
      <c r="O36" s="52">
        <f>SUM(O10:O35)</f>
        <v>0</v>
      </c>
      <c r="P36" s="73"/>
    </row>
    <row r="37" spans="1:27" ht="6.75" customHeight="1" x14ac:dyDescent="0.2">
      <c r="A37" s="12" t="s">
        <v>32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27" x14ac:dyDescent="0.2">
      <c r="A38" s="12" t="s">
        <v>32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27" x14ac:dyDescent="0.2">
      <c r="A39" s="12" t="s">
        <v>32</v>
      </c>
      <c r="B39" s="74"/>
      <c r="C39" s="74"/>
      <c r="D39" s="74"/>
      <c r="E39" s="74"/>
      <c r="F39" s="14"/>
      <c r="G39" s="14"/>
      <c r="H39" s="14"/>
    </row>
    <row r="40" spans="1:27" ht="25.5" customHeight="1" x14ac:dyDescent="0.2">
      <c r="A40" s="12" t="s">
        <v>32</v>
      </c>
      <c r="B40" s="75" t="s">
        <v>33</v>
      </c>
      <c r="C40" s="76"/>
      <c r="D40" s="76"/>
      <c r="E40" s="77">
        <f>IF(L36&gt;0,O36/L36,"0")</f>
        <v>0</v>
      </c>
      <c r="F40" s="78"/>
      <c r="G40" s="14"/>
      <c r="H40" s="14"/>
    </row>
    <row r="41" spans="1:27" x14ac:dyDescent="0.2">
      <c r="A41" s="12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5" spans="1:27" x14ac:dyDescent="0.2">
      <c r="E45" s="80"/>
    </row>
  </sheetData>
  <autoFilter ref="A9:AA40">
    <filterColumn colId="0">
      <customFilters and="1">
        <customFilter operator="notEqual" val=" "/>
      </customFilters>
    </filterColumn>
  </autoFilter>
  <mergeCells count="2">
    <mergeCell ref="G7:O7"/>
    <mergeCell ref="U8:Y8"/>
  </mergeCells>
  <conditionalFormatting sqref="D10:D16">
    <cfRule type="cellIs" dxfId="9" priority="1" stopIfTrue="1" operator="notEqual">
      <formula>0</formula>
    </cfRule>
  </conditionalFormatting>
  <conditionalFormatting sqref="G16:J16 G10:J10">
    <cfRule type="cellIs" dxfId="8" priority="2" stopIfTrue="1" operator="notEqual">
      <formula>0</formula>
    </cfRule>
  </conditionalFormatting>
  <printOptions horizontalCentered="1"/>
  <pageMargins left="0.17" right="0.13" top="0.31" bottom="0.19685039370078741" header="0.37" footer="0.51181102362204722"/>
  <pageSetup paperSize="9" scale="50" fitToHeight="1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5" filterMode="1">
    <pageSetUpPr fitToPage="1"/>
  </sheetPr>
  <dimension ref="A1:AA45"/>
  <sheetViews>
    <sheetView zoomScale="75" zoomScaleNormal="75" workbookViewId="0">
      <pane ySplit="9" topLeftCell="A10" activePane="bottomLeft" state="frozen"/>
      <selection activeCell="B11" sqref="B11"/>
      <selection pane="bottomLeft" activeCell="B11" sqref="B11"/>
    </sheetView>
  </sheetViews>
  <sheetFormatPr defaultRowHeight="12.75" x14ac:dyDescent="0.2"/>
  <cols>
    <col min="1" max="1" width="0.5703125" style="79" customWidth="1"/>
    <col min="2" max="2" width="57.140625" style="17" customWidth="1"/>
    <col min="3" max="3" width="10" style="17" bestFit="1" customWidth="1"/>
    <col min="4" max="4" width="43.42578125" style="17" customWidth="1"/>
    <col min="5" max="5" width="37.7109375" style="17" customWidth="1"/>
    <col min="6" max="6" width="6.5703125" style="17" bestFit="1" customWidth="1"/>
    <col min="7" max="8" width="7.5703125" style="17" customWidth="1"/>
    <col min="9" max="10" width="8" style="17" customWidth="1"/>
    <col min="11" max="11" width="0" style="17" hidden="1" customWidth="1"/>
    <col min="12" max="12" width="9.140625" style="17"/>
    <col min="13" max="13" width="15.7109375" style="17" hidden="1" customWidth="1"/>
    <col min="14" max="14" width="11.5703125" style="17" customWidth="1"/>
    <col min="15" max="15" width="9.140625" style="17"/>
    <col min="16" max="16" width="45.7109375" style="17" customWidth="1"/>
    <col min="17" max="20" width="9.140625" style="17"/>
    <col min="21" max="24" width="2.42578125" style="17" hidden="1" customWidth="1"/>
    <col min="25" max="25" width="4.5703125" style="17" hidden="1" customWidth="1"/>
    <col min="26" max="26" width="6.42578125" style="17" hidden="1" customWidth="1"/>
    <col min="27" max="27" width="9.140625" style="17" hidden="1" customWidth="1"/>
    <col min="28" max="16384" width="9.140625" style="17"/>
  </cols>
  <sheetData>
    <row r="1" spans="1:27" s="4" customFormat="1" ht="15" thickBot="1" x14ac:dyDescent="0.25">
      <c r="A1" s="1"/>
      <c r="B1" s="2" t="s">
        <v>0</v>
      </c>
      <c r="C1" s="3"/>
      <c r="E1" s="5" t="s">
        <v>1</v>
      </c>
      <c r="F1" s="6"/>
      <c r="G1" s="3"/>
      <c r="H1" s="3"/>
      <c r="I1" s="3"/>
      <c r="J1" s="3"/>
      <c r="K1" s="3"/>
      <c r="L1" s="3"/>
    </row>
    <row r="2" spans="1:27" s="4" customFormat="1" ht="15" thickBot="1" x14ac:dyDescent="0.25">
      <c r="A2" s="1"/>
      <c r="B2" s="7" t="str">
        <f>[1]PROG!C17</f>
        <v>DEMOGRAF E SERVIZI SOC</v>
      </c>
      <c r="C2" s="3"/>
      <c r="E2" s="5" t="s">
        <v>2</v>
      </c>
      <c r="F2" s="8">
        <f>IF(K36&gt;0,F1/K36,0)</f>
        <v>0</v>
      </c>
      <c r="G2" s="3"/>
      <c r="H2" s="3"/>
      <c r="I2" s="3"/>
      <c r="J2" s="3"/>
      <c r="K2" s="3"/>
      <c r="L2" s="3"/>
    </row>
    <row r="3" spans="1:27" s="4" customFormat="1" ht="15" thickBot="1" x14ac:dyDescent="0.25">
      <c r="A3" s="1"/>
      <c r="B3" s="2" t="s">
        <v>3</v>
      </c>
      <c r="C3" s="3"/>
      <c r="D3" s="9"/>
      <c r="E3" s="10"/>
      <c r="F3" s="3"/>
      <c r="G3" s="3"/>
      <c r="H3" s="3"/>
      <c r="I3" s="3"/>
      <c r="J3" s="3"/>
      <c r="K3" s="3"/>
      <c r="L3" s="3"/>
    </row>
    <row r="4" spans="1:27" s="4" customFormat="1" ht="15" thickBot="1" x14ac:dyDescent="0.25">
      <c r="A4" s="1"/>
      <c r="B4" s="7" t="str">
        <f>[1]PROG!E17</f>
        <v>Fumagalli Cristina</v>
      </c>
      <c r="C4" s="11"/>
      <c r="D4" s="9"/>
      <c r="E4" s="10"/>
      <c r="F4" s="3"/>
      <c r="G4" s="3"/>
      <c r="H4" s="3"/>
      <c r="I4" s="3"/>
      <c r="J4" s="3"/>
      <c r="K4" s="3"/>
      <c r="L4" s="3"/>
      <c r="U4" s="4" t="s">
        <v>4</v>
      </c>
      <c r="V4" s="4" t="s">
        <v>5</v>
      </c>
      <c r="W4" s="4" t="s">
        <v>6</v>
      </c>
    </row>
    <row r="5" spans="1:27" s="4" customFormat="1" ht="15" thickBot="1" x14ac:dyDescent="0.25">
      <c r="A5" s="1"/>
      <c r="B5" s="2" t="str">
        <f>"CATEGORIA:                          "&amp;[1]PROG!G14</f>
        <v xml:space="preserve">CATEGORIA:                          </v>
      </c>
      <c r="C5" s="11"/>
      <c r="D5" s="9"/>
      <c r="E5" s="10"/>
      <c r="F5" s="3"/>
      <c r="G5" s="3"/>
      <c r="H5" s="3"/>
      <c r="I5" s="3"/>
      <c r="J5" s="3"/>
      <c r="K5" s="3"/>
      <c r="L5" s="3"/>
      <c r="U5" s="4">
        <v>5</v>
      </c>
      <c r="V5" s="4">
        <v>3</v>
      </c>
      <c r="W5" s="4">
        <v>1</v>
      </c>
    </row>
    <row r="6" spans="1:27" ht="3.75" customHeight="1" thickBot="1" x14ac:dyDescent="0.3">
      <c r="A6" s="12"/>
      <c r="B6" s="13"/>
      <c r="C6" s="14"/>
      <c r="D6" s="15"/>
      <c r="E6" s="16"/>
      <c r="F6" s="14"/>
      <c r="G6" s="14"/>
      <c r="H6" s="14"/>
      <c r="I6" s="14"/>
      <c r="J6" s="14"/>
      <c r="K6" s="14"/>
      <c r="L6" s="14"/>
    </row>
    <row r="7" spans="1:27" ht="18" customHeight="1" thickBot="1" x14ac:dyDescent="0.3">
      <c r="A7" s="12"/>
      <c r="B7" s="18" t="s">
        <v>7</v>
      </c>
      <c r="C7" s="19"/>
      <c r="D7" s="19"/>
      <c r="E7" s="19"/>
      <c r="F7" s="20"/>
      <c r="G7" s="86" t="s">
        <v>8</v>
      </c>
      <c r="H7" s="87"/>
      <c r="I7" s="87"/>
      <c r="J7" s="87"/>
      <c r="K7" s="87"/>
      <c r="L7" s="87"/>
      <c r="M7" s="87"/>
      <c r="N7" s="87"/>
      <c r="O7" s="88"/>
    </row>
    <row r="8" spans="1:27" ht="123.75" customHeight="1" x14ac:dyDescent="0.25">
      <c r="A8" s="12">
        <f>COUNTA(B10:B35)</f>
        <v>5</v>
      </c>
      <c r="B8" s="21" t="s">
        <v>9</v>
      </c>
      <c r="C8" s="22" t="s">
        <v>10</v>
      </c>
      <c r="D8" s="23" t="s">
        <v>11</v>
      </c>
      <c r="E8" s="24" t="s">
        <v>12</v>
      </c>
      <c r="F8" s="25" t="s">
        <v>13</v>
      </c>
      <c r="G8" s="26" t="s">
        <v>14</v>
      </c>
      <c r="H8" s="26" t="s">
        <v>15</v>
      </c>
      <c r="I8" s="26" t="s">
        <v>16</v>
      </c>
      <c r="J8" s="26" t="s">
        <v>17</v>
      </c>
      <c r="K8" s="27" t="s">
        <v>18</v>
      </c>
      <c r="L8" s="28" t="s">
        <v>19</v>
      </c>
      <c r="M8" s="29" t="s">
        <v>20</v>
      </c>
      <c r="N8" s="81" t="s">
        <v>21</v>
      </c>
      <c r="O8" s="30" t="s">
        <v>22</v>
      </c>
      <c r="P8" s="21" t="s">
        <v>23</v>
      </c>
      <c r="U8" s="89" t="s">
        <v>24</v>
      </c>
      <c r="V8" s="89"/>
      <c r="W8" s="89"/>
      <c r="X8" s="89"/>
      <c r="Y8" s="89"/>
      <c r="Z8" s="31" t="s">
        <v>18</v>
      </c>
      <c r="AA8" s="31" t="s">
        <v>25</v>
      </c>
    </row>
    <row r="9" spans="1:27" x14ac:dyDescent="0.2">
      <c r="A9" s="12">
        <f>MAX(A10:A35)</f>
        <v>0</v>
      </c>
      <c r="B9" s="84"/>
      <c r="C9" s="33"/>
      <c r="D9" s="34"/>
      <c r="E9" s="34"/>
      <c r="F9" s="34"/>
      <c r="G9" s="35"/>
      <c r="H9" s="35"/>
      <c r="I9" s="35"/>
      <c r="J9" s="36"/>
      <c r="K9" s="37" t="s">
        <v>26</v>
      </c>
      <c r="L9" s="38" t="s">
        <v>26</v>
      </c>
      <c r="M9" s="39"/>
      <c r="N9" s="40" t="s">
        <v>27</v>
      </c>
      <c r="O9" s="41"/>
      <c r="P9" s="42"/>
    </row>
    <row r="10" spans="1:27" ht="80.25" customHeight="1" x14ac:dyDescent="0.2">
      <c r="A10" s="43" t="str">
        <f t="shared" ref="A10:A35" si="0">IF(B10&lt;&gt;0,$B$2,"")</f>
        <v>DEMOGRAF E SERVIZI SOC</v>
      </c>
      <c r="B10" s="44" t="s">
        <v>36</v>
      </c>
      <c r="C10" s="21" t="s">
        <v>31</v>
      </c>
      <c r="D10" s="45"/>
      <c r="E10" s="46"/>
      <c r="F10" s="47">
        <v>8</v>
      </c>
      <c r="G10" s="48" t="s">
        <v>5</v>
      </c>
      <c r="H10" s="48" t="s">
        <v>5</v>
      </c>
      <c r="I10" s="48" t="s">
        <v>4</v>
      </c>
      <c r="J10" s="48" t="s">
        <v>6</v>
      </c>
      <c r="K10" s="49">
        <f t="shared" ref="K10:K35" si="1">Z10</f>
        <v>240</v>
      </c>
      <c r="L10" s="49">
        <f t="shared" ref="L10:L35" si="2">$AA10</f>
        <v>30</v>
      </c>
      <c r="M10" s="50">
        <f t="shared" ref="M10:M35" si="3">K10*$F$2</f>
        <v>0</v>
      </c>
      <c r="N10" s="51"/>
      <c r="O10" s="52">
        <f>(N10*L10)/100</f>
        <v>0</v>
      </c>
      <c r="P10" s="49"/>
      <c r="U10" s="53">
        <f>IF(G10="A",5,(IF(G10="M",3,(IF(G10="B",1,"")))))</f>
        <v>3</v>
      </c>
      <c r="V10" s="53">
        <f>IF(H10="A",3,(IF(H10="M",2,IF(H10="b",1,""))))</f>
        <v>2</v>
      </c>
      <c r="W10" s="53">
        <f>IF(I10="A",5,(IF(I10="M",3,IF(I10="B",1,""))))</f>
        <v>5</v>
      </c>
      <c r="X10" s="53">
        <f>IF(J10="A",5,(IF(J10="M",3,IF(J10="B",1,""))))</f>
        <v>1</v>
      </c>
      <c r="Y10" s="54">
        <f>F10</f>
        <v>8</v>
      </c>
      <c r="Z10" s="55">
        <f t="shared" ref="Z10:Z35" si="4">PRODUCT(U10:Y10)</f>
        <v>240</v>
      </c>
      <c r="AA10" s="55">
        <f t="shared" ref="AA10:AA35" si="5">PRODUCT(U10:X10)</f>
        <v>30</v>
      </c>
    </row>
    <row r="11" spans="1:27" ht="104.25" customHeight="1" x14ac:dyDescent="0.2">
      <c r="A11" s="43" t="str">
        <f t="shared" si="0"/>
        <v>DEMOGRAF E SERVIZI SOC</v>
      </c>
      <c r="B11" s="44" t="s">
        <v>37</v>
      </c>
      <c r="C11" s="21" t="s">
        <v>31</v>
      </c>
      <c r="D11" s="45"/>
      <c r="E11" s="46"/>
      <c r="F11" s="47">
        <v>2</v>
      </c>
      <c r="G11" s="48" t="s">
        <v>5</v>
      </c>
      <c r="H11" s="48" t="s">
        <v>6</v>
      </c>
      <c r="I11" s="48" t="s">
        <v>4</v>
      </c>
      <c r="J11" s="48" t="s">
        <v>5</v>
      </c>
      <c r="K11" s="49">
        <f t="shared" si="1"/>
        <v>90</v>
      </c>
      <c r="L11" s="49">
        <f t="shared" si="2"/>
        <v>45</v>
      </c>
      <c r="M11" s="50">
        <f t="shared" si="3"/>
        <v>0</v>
      </c>
      <c r="N11" s="56"/>
      <c r="O11" s="52">
        <f t="shared" ref="O11:O35" si="6">(N11*L11)/100</f>
        <v>0</v>
      </c>
      <c r="P11" s="49"/>
      <c r="U11" s="53">
        <f t="shared" ref="U11:U35" si="7">IF(G11="A",5,(IF(G11="M",3,(IF(G11="B",1,"")))))</f>
        <v>3</v>
      </c>
      <c r="V11" s="53">
        <f t="shared" ref="V11:V35" si="8">IF(H11="A",3,(IF(H11="M",2,IF(H11="b",1,""))))</f>
        <v>1</v>
      </c>
      <c r="W11" s="53">
        <f t="shared" ref="W11:X35" si="9">IF(I11="A",5,(IF(I11="M",3,IF(I11="B",1,""))))</f>
        <v>5</v>
      </c>
      <c r="X11" s="53">
        <f t="shared" si="9"/>
        <v>3</v>
      </c>
      <c r="Y11" s="54">
        <f t="shared" ref="Y11:Y35" si="10">F11</f>
        <v>2</v>
      </c>
      <c r="Z11" s="55">
        <f t="shared" si="4"/>
        <v>90</v>
      </c>
      <c r="AA11" s="55">
        <f t="shared" si="5"/>
        <v>45</v>
      </c>
    </row>
    <row r="12" spans="1:27" ht="80.25" customHeight="1" x14ac:dyDescent="0.2">
      <c r="A12" s="43" t="str">
        <f t="shared" si="0"/>
        <v>DEMOGRAF E SERVIZI SOC</v>
      </c>
      <c r="B12" s="44" t="s">
        <v>38</v>
      </c>
      <c r="C12" s="21"/>
      <c r="D12" s="45"/>
      <c r="E12" s="46"/>
      <c r="F12" s="47">
        <v>2</v>
      </c>
      <c r="G12" s="48" t="s">
        <v>5</v>
      </c>
      <c r="H12" s="48" t="s">
        <v>4</v>
      </c>
      <c r="I12" s="48" t="s">
        <v>4</v>
      </c>
      <c r="J12" s="48" t="s">
        <v>6</v>
      </c>
      <c r="K12" s="49">
        <f t="shared" si="1"/>
        <v>90</v>
      </c>
      <c r="L12" s="49">
        <f t="shared" si="2"/>
        <v>45</v>
      </c>
      <c r="M12" s="50">
        <f t="shared" si="3"/>
        <v>0</v>
      </c>
      <c r="N12" s="56"/>
      <c r="O12" s="52">
        <f t="shared" si="6"/>
        <v>0</v>
      </c>
      <c r="P12" s="49"/>
      <c r="U12" s="53">
        <f t="shared" si="7"/>
        <v>3</v>
      </c>
      <c r="V12" s="53">
        <f t="shared" si="8"/>
        <v>3</v>
      </c>
      <c r="W12" s="53">
        <f t="shared" si="9"/>
        <v>5</v>
      </c>
      <c r="X12" s="53">
        <f t="shared" si="9"/>
        <v>1</v>
      </c>
      <c r="Y12" s="54">
        <f t="shared" si="10"/>
        <v>2</v>
      </c>
      <c r="Z12" s="55">
        <f t="shared" si="4"/>
        <v>90</v>
      </c>
      <c r="AA12" s="55">
        <f t="shared" si="5"/>
        <v>45</v>
      </c>
    </row>
    <row r="13" spans="1:27" ht="80.25" customHeight="1" x14ac:dyDescent="0.2">
      <c r="A13" s="43" t="str">
        <f t="shared" si="0"/>
        <v>DEMOGRAF E SERVIZI SOC</v>
      </c>
      <c r="B13" s="44" t="s">
        <v>39</v>
      </c>
      <c r="C13" s="21" t="s">
        <v>31</v>
      </c>
      <c r="D13" s="45"/>
      <c r="E13" s="46"/>
      <c r="F13" s="47">
        <v>3</v>
      </c>
      <c r="G13" s="48" t="s">
        <v>4</v>
      </c>
      <c r="H13" s="48" t="s">
        <v>5</v>
      </c>
      <c r="I13" s="48" t="s">
        <v>4</v>
      </c>
      <c r="J13" s="48" t="s">
        <v>6</v>
      </c>
      <c r="K13" s="49">
        <f t="shared" si="1"/>
        <v>150</v>
      </c>
      <c r="L13" s="49">
        <f t="shared" si="2"/>
        <v>50</v>
      </c>
      <c r="M13" s="50">
        <f t="shared" si="3"/>
        <v>0</v>
      </c>
      <c r="N13" s="56"/>
      <c r="O13" s="52">
        <f t="shared" si="6"/>
        <v>0</v>
      </c>
      <c r="P13" s="49"/>
      <c r="U13" s="53">
        <f t="shared" si="7"/>
        <v>5</v>
      </c>
      <c r="V13" s="53">
        <f t="shared" si="8"/>
        <v>2</v>
      </c>
      <c r="W13" s="53">
        <f t="shared" si="9"/>
        <v>5</v>
      </c>
      <c r="X13" s="53">
        <f t="shared" si="9"/>
        <v>1</v>
      </c>
      <c r="Y13" s="54">
        <f t="shared" si="10"/>
        <v>3</v>
      </c>
      <c r="Z13" s="55">
        <f t="shared" si="4"/>
        <v>150</v>
      </c>
      <c r="AA13" s="55">
        <f t="shared" si="5"/>
        <v>50</v>
      </c>
    </row>
    <row r="14" spans="1:27" ht="80.25" customHeight="1" thickBot="1" x14ac:dyDescent="0.25">
      <c r="A14" s="43" t="str">
        <f t="shared" si="0"/>
        <v>DEMOGRAF E SERVIZI SOC</v>
      </c>
      <c r="B14" s="44" t="s">
        <v>40</v>
      </c>
      <c r="C14" s="21"/>
      <c r="D14" s="45"/>
      <c r="E14" s="46"/>
      <c r="F14" s="47">
        <v>2</v>
      </c>
      <c r="G14" s="57" t="s">
        <v>5</v>
      </c>
      <c r="H14" s="57" t="s">
        <v>5</v>
      </c>
      <c r="I14" s="57" t="s">
        <v>5</v>
      </c>
      <c r="J14" s="57" t="s">
        <v>5</v>
      </c>
      <c r="K14" s="49">
        <f t="shared" si="1"/>
        <v>108</v>
      </c>
      <c r="L14" s="49">
        <f t="shared" si="2"/>
        <v>54</v>
      </c>
      <c r="M14" s="50">
        <f t="shared" si="3"/>
        <v>0</v>
      </c>
      <c r="N14" s="56"/>
      <c r="O14" s="52">
        <f t="shared" si="6"/>
        <v>0</v>
      </c>
      <c r="P14" s="49"/>
      <c r="U14" s="53">
        <f t="shared" si="7"/>
        <v>3</v>
      </c>
      <c r="V14" s="53">
        <f t="shared" si="8"/>
        <v>2</v>
      </c>
      <c r="W14" s="53">
        <f t="shared" si="9"/>
        <v>3</v>
      </c>
      <c r="X14" s="53">
        <f t="shared" si="9"/>
        <v>3</v>
      </c>
      <c r="Y14" s="54">
        <f t="shared" si="10"/>
        <v>2</v>
      </c>
      <c r="Z14" s="55">
        <f t="shared" si="4"/>
        <v>108</v>
      </c>
      <c r="AA14" s="55">
        <f t="shared" si="5"/>
        <v>54</v>
      </c>
    </row>
    <row r="15" spans="1:27" ht="80.25" hidden="1" customHeight="1" x14ac:dyDescent="0.2">
      <c r="A15" s="43" t="str">
        <f t="shared" si="0"/>
        <v/>
      </c>
      <c r="B15" s="44"/>
      <c r="C15" s="21"/>
      <c r="D15" s="46"/>
      <c r="E15" s="46"/>
      <c r="F15" s="47"/>
      <c r="G15" s="57"/>
      <c r="H15" s="57"/>
      <c r="I15" s="57"/>
      <c r="J15" s="57"/>
      <c r="K15" s="49">
        <f t="shared" si="1"/>
        <v>0</v>
      </c>
      <c r="L15" s="49">
        <f t="shared" si="2"/>
        <v>0</v>
      </c>
      <c r="M15" s="50">
        <f t="shared" si="3"/>
        <v>0</v>
      </c>
      <c r="N15" s="56"/>
      <c r="O15" s="52">
        <f t="shared" si="6"/>
        <v>0</v>
      </c>
      <c r="P15" s="49"/>
      <c r="U15" s="53" t="str">
        <f t="shared" si="7"/>
        <v/>
      </c>
      <c r="V15" s="53" t="str">
        <f t="shared" si="8"/>
        <v/>
      </c>
      <c r="W15" s="53" t="str">
        <f t="shared" si="9"/>
        <v/>
      </c>
      <c r="X15" s="53" t="str">
        <f t="shared" si="9"/>
        <v/>
      </c>
      <c r="Y15" s="54">
        <f t="shared" si="10"/>
        <v>0</v>
      </c>
      <c r="Z15" s="55">
        <f t="shared" si="4"/>
        <v>0</v>
      </c>
      <c r="AA15" s="55">
        <f t="shared" si="5"/>
        <v>0</v>
      </c>
    </row>
    <row r="16" spans="1:27" ht="80.25" hidden="1" customHeight="1" x14ac:dyDescent="0.2">
      <c r="A16" s="43" t="str">
        <f t="shared" si="0"/>
        <v/>
      </c>
      <c r="B16" s="44"/>
      <c r="C16" s="21"/>
      <c r="D16" s="46"/>
      <c r="E16" s="46"/>
      <c r="F16" s="47"/>
      <c r="G16" s="57"/>
      <c r="H16" s="57"/>
      <c r="I16" s="57"/>
      <c r="J16" s="57"/>
      <c r="K16" s="49">
        <f t="shared" si="1"/>
        <v>0</v>
      </c>
      <c r="L16" s="49">
        <f t="shared" si="2"/>
        <v>0</v>
      </c>
      <c r="M16" s="50">
        <f t="shared" si="3"/>
        <v>0</v>
      </c>
      <c r="N16" s="56"/>
      <c r="O16" s="52">
        <f t="shared" si="6"/>
        <v>0</v>
      </c>
      <c r="P16" s="49"/>
      <c r="U16" s="53" t="str">
        <f t="shared" si="7"/>
        <v/>
      </c>
      <c r="V16" s="53" t="str">
        <f t="shared" si="8"/>
        <v/>
      </c>
      <c r="W16" s="53" t="str">
        <f t="shared" si="9"/>
        <v/>
      </c>
      <c r="X16" s="53" t="str">
        <f t="shared" si="9"/>
        <v/>
      </c>
      <c r="Y16" s="54">
        <f t="shared" si="10"/>
        <v>0</v>
      </c>
      <c r="Z16" s="55">
        <f t="shared" si="4"/>
        <v>0</v>
      </c>
      <c r="AA16" s="55">
        <f t="shared" si="5"/>
        <v>0</v>
      </c>
    </row>
    <row r="17" spans="1:27" ht="80.25" hidden="1" customHeight="1" x14ac:dyDescent="0.2">
      <c r="A17" s="43" t="str">
        <f t="shared" si="0"/>
        <v/>
      </c>
      <c r="B17" s="44"/>
      <c r="C17" s="21"/>
      <c r="D17" s="46"/>
      <c r="E17" s="46"/>
      <c r="F17" s="47"/>
      <c r="G17" s="57"/>
      <c r="H17" s="57"/>
      <c r="I17" s="57"/>
      <c r="J17" s="57"/>
      <c r="K17" s="49">
        <f t="shared" si="1"/>
        <v>0</v>
      </c>
      <c r="L17" s="49">
        <f t="shared" si="2"/>
        <v>0</v>
      </c>
      <c r="M17" s="50">
        <f t="shared" si="3"/>
        <v>0</v>
      </c>
      <c r="N17" s="56"/>
      <c r="O17" s="52">
        <f t="shared" si="6"/>
        <v>0</v>
      </c>
      <c r="P17" s="49"/>
      <c r="U17" s="53" t="str">
        <f t="shared" si="7"/>
        <v/>
      </c>
      <c r="V17" s="53" t="str">
        <f t="shared" si="8"/>
        <v/>
      </c>
      <c r="W17" s="53" t="str">
        <f t="shared" si="9"/>
        <v/>
      </c>
      <c r="X17" s="53" t="str">
        <f t="shared" si="9"/>
        <v/>
      </c>
      <c r="Y17" s="54">
        <f t="shared" si="10"/>
        <v>0</v>
      </c>
      <c r="Z17" s="55">
        <f t="shared" si="4"/>
        <v>0</v>
      </c>
      <c r="AA17" s="55">
        <f t="shared" si="5"/>
        <v>0</v>
      </c>
    </row>
    <row r="18" spans="1:27" ht="80.25" hidden="1" customHeight="1" x14ac:dyDescent="0.2">
      <c r="A18" s="43" t="str">
        <f t="shared" si="0"/>
        <v/>
      </c>
      <c r="B18" s="44"/>
      <c r="C18" s="21"/>
      <c r="D18" s="46"/>
      <c r="E18" s="46"/>
      <c r="F18" s="47"/>
      <c r="G18" s="57"/>
      <c r="H18" s="57"/>
      <c r="I18" s="57"/>
      <c r="J18" s="57"/>
      <c r="K18" s="49">
        <f t="shared" si="1"/>
        <v>0</v>
      </c>
      <c r="L18" s="49">
        <f t="shared" si="2"/>
        <v>0</v>
      </c>
      <c r="M18" s="50">
        <f t="shared" si="3"/>
        <v>0</v>
      </c>
      <c r="N18" s="56"/>
      <c r="O18" s="52">
        <f t="shared" si="6"/>
        <v>0</v>
      </c>
      <c r="P18" s="49"/>
      <c r="U18" s="53" t="str">
        <f t="shared" si="7"/>
        <v/>
      </c>
      <c r="V18" s="53" t="str">
        <f t="shared" si="8"/>
        <v/>
      </c>
      <c r="W18" s="53" t="str">
        <f t="shared" si="9"/>
        <v/>
      </c>
      <c r="X18" s="53" t="str">
        <f t="shared" si="9"/>
        <v/>
      </c>
      <c r="Y18" s="54">
        <f t="shared" si="10"/>
        <v>0</v>
      </c>
      <c r="Z18" s="55">
        <f t="shared" si="4"/>
        <v>0</v>
      </c>
      <c r="AA18" s="55">
        <f t="shared" si="5"/>
        <v>0</v>
      </c>
    </row>
    <row r="19" spans="1:27" ht="80.25" hidden="1" customHeight="1" x14ac:dyDescent="0.2">
      <c r="A19" s="43" t="str">
        <f t="shared" si="0"/>
        <v/>
      </c>
      <c r="B19" s="44"/>
      <c r="C19" s="21"/>
      <c r="D19" s="46"/>
      <c r="E19" s="46"/>
      <c r="F19" s="47"/>
      <c r="G19" s="57"/>
      <c r="H19" s="57"/>
      <c r="I19" s="57"/>
      <c r="J19" s="57"/>
      <c r="K19" s="49">
        <f t="shared" si="1"/>
        <v>0</v>
      </c>
      <c r="L19" s="49">
        <f t="shared" si="2"/>
        <v>0</v>
      </c>
      <c r="M19" s="50">
        <f t="shared" si="3"/>
        <v>0</v>
      </c>
      <c r="N19" s="56"/>
      <c r="O19" s="52">
        <f t="shared" si="6"/>
        <v>0</v>
      </c>
      <c r="P19" s="49"/>
      <c r="U19" s="53" t="str">
        <f t="shared" si="7"/>
        <v/>
      </c>
      <c r="V19" s="53" t="str">
        <f t="shared" si="8"/>
        <v/>
      </c>
      <c r="W19" s="53" t="str">
        <f t="shared" si="9"/>
        <v/>
      </c>
      <c r="X19" s="53" t="str">
        <f t="shared" si="9"/>
        <v/>
      </c>
      <c r="Y19" s="54">
        <f t="shared" si="10"/>
        <v>0</v>
      </c>
      <c r="Z19" s="55">
        <f t="shared" si="4"/>
        <v>0</v>
      </c>
      <c r="AA19" s="55">
        <f t="shared" si="5"/>
        <v>0</v>
      </c>
    </row>
    <row r="20" spans="1:27" ht="80.25" hidden="1" customHeight="1" x14ac:dyDescent="0.2">
      <c r="A20" s="43" t="str">
        <f t="shared" si="0"/>
        <v/>
      </c>
      <c r="B20" s="44"/>
      <c r="C20" s="21"/>
      <c r="D20" s="46"/>
      <c r="E20" s="46"/>
      <c r="F20" s="47"/>
      <c r="G20" s="57"/>
      <c r="H20" s="57"/>
      <c r="I20" s="57"/>
      <c r="J20" s="57"/>
      <c r="K20" s="49">
        <f t="shared" si="1"/>
        <v>0</v>
      </c>
      <c r="L20" s="49">
        <f t="shared" si="2"/>
        <v>0</v>
      </c>
      <c r="M20" s="50">
        <f t="shared" si="3"/>
        <v>0</v>
      </c>
      <c r="N20" s="56"/>
      <c r="O20" s="52">
        <f t="shared" si="6"/>
        <v>0</v>
      </c>
      <c r="P20" s="49"/>
      <c r="U20" s="53" t="str">
        <f t="shared" si="7"/>
        <v/>
      </c>
      <c r="V20" s="53" t="str">
        <f t="shared" si="8"/>
        <v/>
      </c>
      <c r="W20" s="53" t="str">
        <f t="shared" si="9"/>
        <v/>
      </c>
      <c r="X20" s="53" t="str">
        <f t="shared" si="9"/>
        <v/>
      </c>
      <c r="Y20" s="54">
        <f t="shared" si="10"/>
        <v>0</v>
      </c>
      <c r="Z20" s="55">
        <f t="shared" si="4"/>
        <v>0</v>
      </c>
      <c r="AA20" s="55">
        <f t="shared" si="5"/>
        <v>0</v>
      </c>
    </row>
    <row r="21" spans="1:27" ht="80.25" hidden="1" customHeight="1" x14ac:dyDescent="0.2">
      <c r="A21" s="43" t="str">
        <f t="shared" si="0"/>
        <v/>
      </c>
      <c r="B21" s="44"/>
      <c r="C21" s="21"/>
      <c r="D21" s="46"/>
      <c r="E21" s="46"/>
      <c r="F21" s="47"/>
      <c r="G21" s="57"/>
      <c r="H21" s="57"/>
      <c r="I21" s="57"/>
      <c r="J21" s="57"/>
      <c r="K21" s="49">
        <f t="shared" si="1"/>
        <v>0</v>
      </c>
      <c r="L21" s="49">
        <f t="shared" si="2"/>
        <v>0</v>
      </c>
      <c r="M21" s="50">
        <f t="shared" si="3"/>
        <v>0</v>
      </c>
      <c r="N21" s="56"/>
      <c r="O21" s="52">
        <f t="shared" si="6"/>
        <v>0</v>
      </c>
      <c r="P21" s="49"/>
      <c r="U21" s="53" t="str">
        <f t="shared" si="7"/>
        <v/>
      </c>
      <c r="V21" s="53" t="str">
        <f t="shared" si="8"/>
        <v/>
      </c>
      <c r="W21" s="53" t="str">
        <f t="shared" si="9"/>
        <v/>
      </c>
      <c r="X21" s="53" t="str">
        <f t="shared" si="9"/>
        <v/>
      </c>
      <c r="Y21" s="54">
        <f t="shared" si="10"/>
        <v>0</v>
      </c>
      <c r="Z21" s="55">
        <f t="shared" si="4"/>
        <v>0</v>
      </c>
      <c r="AA21" s="55">
        <f t="shared" si="5"/>
        <v>0</v>
      </c>
    </row>
    <row r="22" spans="1:27" ht="80.25" hidden="1" customHeight="1" x14ac:dyDescent="0.2">
      <c r="A22" s="43" t="str">
        <f t="shared" si="0"/>
        <v/>
      </c>
      <c r="B22" s="44"/>
      <c r="C22" s="21"/>
      <c r="D22" s="46"/>
      <c r="E22" s="46"/>
      <c r="F22" s="47"/>
      <c r="G22" s="57"/>
      <c r="H22" s="57"/>
      <c r="I22" s="57"/>
      <c r="J22" s="57"/>
      <c r="K22" s="49">
        <f t="shared" si="1"/>
        <v>0</v>
      </c>
      <c r="L22" s="49">
        <f t="shared" si="2"/>
        <v>0</v>
      </c>
      <c r="M22" s="50">
        <f t="shared" si="3"/>
        <v>0</v>
      </c>
      <c r="N22" s="56"/>
      <c r="O22" s="52">
        <f t="shared" si="6"/>
        <v>0</v>
      </c>
      <c r="P22" s="49"/>
      <c r="U22" s="53" t="str">
        <f t="shared" si="7"/>
        <v/>
      </c>
      <c r="V22" s="53" t="str">
        <f t="shared" si="8"/>
        <v/>
      </c>
      <c r="W22" s="53" t="str">
        <f t="shared" si="9"/>
        <v/>
      </c>
      <c r="X22" s="53" t="str">
        <f t="shared" si="9"/>
        <v/>
      </c>
      <c r="Y22" s="54">
        <f t="shared" si="10"/>
        <v>0</v>
      </c>
      <c r="Z22" s="55">
        <f t="shared" si="4"/>
        <v>0</v>
      </c>
      <c r="AA22" s="55">
        <f t="shared" si="5"/>
        <v>0</v>
      </c>
    </row>
    <row r="23" spans="1:27" ht="80.25" hidden="1" customHeight="1" x14ac:dyDescent="0.2">
      <c r="A23" s="43" t="str">
        <f t="shared" si="0"/>
        <v/>
      </c>
      <c r="B23" s="44"/>
      <c r="C23" s="21"/>
      <c r="D23" s="46"/>
      <c r="E23" s="46"/>
      <c r="F23" s="47"/>
      <c r="G23" s="57"/>
      <c r="H23" s="57"/>
      <c r="I23" s="57"/>
      <c r="J23" s="57"/>
      <c r="K23" s="49">
        <f t="shared" si="1"/>
        <v>0</v>
      </c>
      <c r="L23" s="49">
        <f t="shared" si="2"/>
        <v>0</v>
      </c>
      <c r="M23" s="50">
        <f t="shared" si="3"/>
        <v>0</v>
      </c>
      <c r="N23" s="56"/>
      <c r="O23" s="52">
        <f t="shared" si="6"/>
        <v>0</v>
      </c>
      <c r="P23" s="49"/>
      <c r="U23" s="53" t="str">
        <f t="shared" si="7"/>
        <v/>
      </c>
      <c r="V23" s="53" t="str">
        <f t="shared" si="8"/>
        <v/>
      </c>
      <c r="W23" s="53" t="str">
        <f t="shared" si="9"/>
        <v/>
      </c>
      <c r="X23" s="53" t="str">
        <f t="shared" si="9"/>
        <v/>
      </c>
      <c r="Y23" s="54">
        <f t="shared" si="10"/>
        <v>0</v>
      </c>
      <c r="Z23" s="55">
        <f t="shared" si="4"/>
        <v>0</v>
      </c>
      <c r="AA23" s="55">
        <f t="shared" si="5"/>
        <v>0</v>
      </c>
    </row>
    <row r="24" spans="1:27" ht="80.25" hidden="1" customHeight="1" x14ac:dyDescent="0.2">
      <c r="A24" s="43" t="str">
        <f t="shared" si="0"/>
        <v/>
      </c>
      <c r="B24" s="44"/>
      <c r="C24" s="21"/>
      <c r="D24" s="46"/>
      <c r="E24" s="46"/>
      <c r="F24" s="47"/>
      <c r="G24" s="57"/>
      <c r="H24" s="57"/>
      <c r="I24" s="57"/>
      <c r="J24" s="57"/>
      <c r="K24" s="49">
        <f t="shared" si="1"/>
        <v>0</v>
      </c>
      <c r="L24" s="49">
        <f t="shared" si="2"/>
        <v>0</v>
      </c>
      <c r="M24" s="50">
        <f t="shared" si="3"/>
        <v>0</v>
      </c>
      <c r="N24" s="56"/>
      <c r="O24" s="52">
        <f t="shared" si="6"/>
        <v>0</v>
      </c>
      <c r="P24" s="49"/>
      <c r="U24" s="53" t="str">
        <f t="shared" si="7"/>
        <v/>
      </c>
      <c r="V24" s="53" t="str">
        <f t="shared" si="8"/>
        <v/>
      </c>
      <c r="W24" s="53" t="str">
        <f t="shared" si="9"/>
        <v/>
      </c>
      <c r="X24" s="53" t="str">
        <f t="shared" si="9"/>
        <v/>
      </c>
      <c r="Y24" s="54">
        <f t="shared" si="10"/>
        <v>0</v>
      </c>
      <c r="Z24" s="55">
        <f t="shared" si="4"/>
        <v>0</v>
      </c>
      <c r="AA24" s="55">
        <f t="shared" si="5"/>
        <v>0</v>
      </c>
    </row>
    <row r="25" spans="1:27" ht="80.25" hidden="1" customHeight="1" x14ac:dyDescent="0.2">
      <c r="A25" s="43" t="str">
        <f t="shared" si="0"/>
        <v/>
      </c>
      <c r="B25" s="44"/>
      <c r="C25" s="21"/>
      <c r="D25" s="46"/>
      <c r="E25" s="46"/>
      <c r="F25" s="47"/>
      <c r="G25" s="57"/>
      <c r="H25" s="57"/>
      <c r="I25" s="57"/>
      <c r="J25" s="57"/>
      <c r="K25" s="49">
        <f t="shared" si="1"/>
        <v>0</v>
      </c>
      <c r="L25" s="49">
        <f t="shared" si="2"/>
        <v>0</v>
      </c>
      <c r="M25" s="50">
        <f t="shared" si="3"/>
        <v>0</v>
      </c>
      <c r="N25" s="56"/>
      <c r="O25" s="52">
        <f t="shared" si="6"/>
        <v>0</v>
      </c>
      <c r="P25" s="49"/>
      <c r="U25" s="53" t="str">
        <f t="shared" si="7"/>
        <v/>
      </c>
      <c r="V25" s="53" t="str">
        <f t="shared" si="8"/>
        <v/>
      </c>
      <c r="W25" s="53" t="str">
        <f t="shared" si="9"/>
        <v/>
      </c>
      <c r="X25" s="53" t="str">
        <f t="shared" si="9"/>
        <v/>
      </c>
      <c r="Y25" s="54">
        <f t="shared" si="10"/>
        <v>0</v>
      </c>
      <c r="Z25" s="55">
        <f t="shared" si="4"/>
        <v>0</v>
      </c>
      <c r="AA25" s="55">
        <f t="shared" si="5"/>
        <v>0</v>
      </c>
    </row>
    <row r="26" spans="1:27" ht="80.25" hidden="1" customHeight="1" x14ac:dyDescent="0.2">
      <c r="A26" s="43" t="str">
        <f t="shared" si="0"/>
        <v/>
      </c>
      <c r="B26" s="44"/>
      <c r="C26" s="21"/>
      <c r="D26" s="46"/>
      <c r="E26" s="46"/>
      <c r="F26" s="47"/>
      <c r="G26" s="57"/>
      <c r="H26" s="57"/>
      <c r="I26" s="57"/>
      <c r="J26" s="57"/>
      <c r="K26" s="49">
        <f t="shared" si="1"/>
        <v>0</v>
      </c>
      <c r="L26" s="49">
        <f t="shared" si="2"/>
        <v>0</v>
      </c>
      <c r="M26" s="50">
        <f t="shared" si="3"/>
        <v>0</v>
      </c>
      <c r="N26" s="56"/>
      <c r="O26" s="52">
        <f t="shared" si="6"/>
        <v>0</v>
      </c>
      <c r="P26" s="49"/>
      <c r="U26" s="53" t="str">
        <f t="shared" si="7"/>
        <v/>
      </c>
      <c r="V26" s="53" t="str">
        <f t="shared" si="8"/>
        <v/>
      </c>
      <c r="W26" s="53" t="str">
        <f t="shared" si="9"/>
        <v/>
      </c>
      <c r="X26" s="53" t="str">
        <f t="shared" si="9"/>
        <v/>
      </c>
      <c r="Y26" s="54">
        <f t="shared" si="10"/>
        <v>0</v>
      </c>
      <c r="Z26" s="55">
        <f t="shared" si="4"/>
        <v>0</v>
      </c>
      <c r="AA26" s="55">
        <f t="shared" si="5"/>
        <v>0</v>
      </c>
    </row>
    <row r="27" spans="1:27" ht="80.25" hidden="1" customHeight="1" x14ac:dyDescent="0.2">
      <c r="A27" s="43" t="str">
        <f t="shared" si="0"/>
        <v/>
      </c>
      <c r="B27" s="44"/>
      <c r="C27" s="21"/>
      <c r="D27" s="46"/>
      <c r="E27" s="46"/>
      <c r="F27" s="47"/>
      <c r="G27" s="57"/>
      <c r="H27" s="57"/>
      <c r="I27" s="57"/>
      <c r="J27" s="57"/>
      <c r="K27" s="49">
        <f t="shared" si="1"/>
        <v>0</v>
      </c>
      <c r="L27" s="49">
        <f t="shared" si="2"/>
        <v>0</v>
      </c>
      <c r="M27" s="50">
        <f t="shared" si="3"/>
        <v>0</v>
      </c>
      <c r="N27" s="56"/>
      <c r="O27" s="52">
        <f t="shared" si="6"/>
        <v>0</v>
      </c>
      <c r="P27" s="49"/>
      <c r="U27" s="53" t="str">
        <f t="shared" si="7"/>
        <v/>
      </c>
      <c r="V27" s="53" t="str">
        <f t="shared" si="8"/>
        <v/>
      </c>
      <c r="W27" s="53" t="str">
        <f t="shared" si="9"/>
        <v/>
      </c>
      <c r="X27" s="53" t="str">
        <f t="shared" si="9"/>
        <v/>
      </c>
      <c r="Y27" s="54">
        <f t="shared" si="10"/>
        <v>0</v>
      </c>
      <c r="Z27" s="55">
        <f t="shared" si="4"/>
        <v>0</v>
      </c>
      <c r="AA27" s="55">
        <f t="shared" si="5"/>
        <v>0</v>
      </c>
    </row>
    <row r="28" spans="1:27" ht="80.25" hidden="1" customHeight="1" x14ac:dyDescent="0.2">
      <c r="A28" s="43" t="str">
        <f t="shared" si="0"/>
        <v/>
      </c>
      <c r="B28" s="44"/>
      <c r="C28" s="21"/>
      <c r="D28" s="46"/>
      <c r="E28" s="46"/>
      <c r="F28" s="47"/>
      <c r="G28" s="57"/>
      <c r="H28" s="57"/>
      <c r="I28" s="57"/>
      <c r="J28" s="57"/>
      <c r="K28" s="49">
        <f t="shared" si="1"/>
        <v>0</v>
      </c>
      <c r="L28" s="49">
        <f t="shared" si="2"/>
        <v>0</v>
      </c>
      <c r="M28" s="50">
        <f t="shared" si="3"/>
        <v>0</v>
      </c>
      <c r="N28" s="56"/>
      <c r="O28" s="52">
        <f t="shared" si="6"/>
        <v>0</v>
      </c>
      <c r="P28" s="49"/>
      <c r="U28" s="53" t="str">
        <f t="shared" si="7"/>
        <v/>
      </c>
      <c r="V28" s="53" t="str">
        <f t="shared" si="8"/>
        <v/>
      </c>
      <c r="W28" s="53" t="str">
        <f t="shared" si="9"/>
        <v/>
      </c>
      <c r="X28" s="53" t="str">
        <f t="shared" si="9"/>
        <v/>
      </c>
      <c r="Y28" s="54">
        <f t="shared" si="10"/>
        <v>0</v>
      </c>
      <c r="Z28" s="55">
        <f t="shared" si="4"/>
        <v>0</v>
      </c>
      <c r="AA28" s="55">
        <f t="shared" si="5"/>
        <v>0</v>
      </c>
    </row>
    <row r="29" spans="1:27" ht="80.25" hidden="1" customHeight="1" x14ac:dyDescent="0.2">
      <c r="A29" s="43" t="str">
        <f t="shared" si="0"/>
        <v/>
      </c>
      <c r="B29" s="44"/>
      <c r="C29" s="21"/>
      <c r="D29" s="46"/>
      <c r="E29" s="46"/>
      <c r="F29" s="47"/>
      <c r="G29" s="57"/>
      <c r="H29" s="57"/>
      <c r="I29" s="57"/>
      <c r="J29" s="57"/>
      <c r="K29" s="49">
        <f t="shared" si="1"/>
        <v>0</v>
      </c>
      <c r="L29" s="49">
        <f t="shared" si="2"/>
        <v>0</v>
      </c>
      <c r="M29" s="50">
        <f t="shared" si="3"/>
        <v>0</v>
      </c>
      <c r="N29" s="56"/>
      <c r="O29" s="52">
        <f t="shared" si="6"/>
        <v>0</v>
      </c>
      <c r="P29" s="49"/>
      <c r="U29" s="53" t="str">
        <f t="shared" si="7"/>
        <v/>
      </c>
      <c r="V29" s="53" t="str">
        <f t="shared" si="8"/>
        <v/>
      </c>
      <c r="W29" s="53" t="str">
        <f t="shared" si="9"/>
        <v/>
      </c>
      <c r="X29" s="53" t="str">
        <f t="shared" si="9"/>
        <v/>
      </c>
      <c r="Y29" s="54">
        <f t="shared" si="10"/>
        <v>0</v>
      </c>
      <c r="Z29" s="55">
        <f t="shared" si="4"/>
        <v>0</v>
      </c>
      <c r="AA29" s="55">
        <f t="shared" si="5"/>
        <v>0</v>
      </c>
    </row>
    <row r="30" spans="1:27" ht="80.25" hidden="1" customHeight="1" x14ac:dyDescent="0.2">
      <c r="A30" s="43" t="str">
        <f t="shared" si="0"/>
        <v/>
      </c>
      <c r="B30" s="44"/>
      <c r="C30" s="21"/>
      <c r="D30" s="46"/>
      <c r="E30" s="46"/>
      <c r="F30" s="47"/>
      <c r="G30" s="57"/>
      <c r="H30" s="57"/>
      <c r="I30" s="57"/>
      <c r="J30" s="57"/>
      <c r="K30" s="49">
        <f t="shared" si="1"/>
        <v>0</v>
      </c>
      <c r="L30" s="49">
        <f t="shared" si="2"/>
        <v>0</v>
      </c>
      <c r="M30" s="50">
        <f t="shared" si="3"/>
        <v>0</v>
      </c>
      <c r="N30" s="56"/>
      <c r="O30" s="52">
        <f t="shared" si="6"/>
        <v>0</v>
      </c>
      <c r="P30" s="49"/>
      <c r="U30" s="53" t="str">
        <f t="shared" si="7"/>
        <v/>
      </c>
      <c r="V30" s="53" t="str">
        <f t="shared" si="8"/>
        <v/>
      </c>
      <c r="W30" s="53" t="str">
        <f t="shared" si="9"/>
        <v/>
      </c>
      <c r="X30" s="53" t="str">
        <f t="shared" si="9"/>
        <v/>
      </c>
      <c r="Y30" s="54">
        <f t="shared" si="10"/>
        <v>0</v>
      </c>
      <c r="Z30" s="55">
        <f t="shared" si="4"/>
        <v>0</v>
      </c>
      <c r="AA30" s="55">
        <f t="shared" si="5"/>
        <v>0</v>
      </c>
    </row>
    <row r="31" spans="1:27" ht="80.25" hidden="1" customHeight="1" x14ac:dyDescent="0.2">
      <c r="A31" s="43" t="str">
        <f t="shared" si="0"/>
        <v/>
      </c>
      <c r="B31" s="44"/>
      <c r="C31" s="21"/>
      <c r="D31" s="46"/>
      <c r="E31" s="46"/>
      <c r="F31" s="47"/>
      <c r="G31" s="57"/>
      <c r="H31" s="57"/>
      <c r="I31" s="57"/>
      <c r="J31" s="57"/>
      <c r="K31" s="49">
        <f t="shared" si="1"/>
        <v>0</v>
      </c>
      <c r="L31" s="49">
        <f t="shared" si="2"/>
        <v>0</v>
      </c>
      <c r="M31" s="50">
        <f t="shared" si="3"/>
        <v>0</v>
      </c>
      <c r="N31" s="56"/>
      <c r="O31" s="52">
        <f t="shared" si="6"/>
        <v>0</v>
      </c>
      <c r="P31" s="49"/>
      <c r="U31" s="53" t="str">
        <f t="shared" si="7"/>
        <v/>
      </c>
      <c r="V31" s="53" t="str">
        <f t="shared" si="8"/>
        <v/>
      </c>
      <c r="W31" s="53" t="str">
        <f t="shared" si="9"/>
        <v/>
      </c>
      <c r="X31" s="53" t="str">
        <f t="shared" si="9"/>
        <v/>
      </c>
      <c r="Y31" s="54">
        <f t="shared" si="10"/>
        <v>0</v>
      </c>
      <c r="Z31" s="55">
        <f t="shared" si="4"/>
        <v>0</v>
      </c>
      <c r="AA31" s="55">
        <f t="shared" si="5"/>
        <v>0</v>
      </c>
    </row>
    <row r="32" spans="1:27" ht="80.25" hidden="1" customHeight="1" x14ac:dyDescent="0.2">
      <c r="A32" s="43" t="str">
        <f t="shared" si="0"/>
        <v/>
      </c>
      <c r="B32" s="44"/>
      <c r="C32" s="21"/>
      <c r="D32" s="46"/>
      <c r="E32" s="46"/>
      <c r="F32" s="47"/>
      <c r="G32" s="57"/>
      <c r="H32" s="57"/>
      <c r="I32" s="57"/>
      <c r="J32" s="57"/>
      <c r="K32" s="49">
        <f t="shared" si="1"/>
        <v>0</v>
      </c>
      <c r="L32" s="49">
        <f t="shared" si="2"/>
        <v>0</v>
      </c>
      <c r="M32" s="50">
        <f t="shared" si="3"/>
        <v>0</v>
      </c>
      <c r="N32" s="56"/>
      <c r="O32" s="52">
        <f t="shared" si="6"/>
        <v>0</v>
      </c>
      <c r="P32" s="49"/>
      <c r="U32" s="53" t="str">
        <f t="shared" si="7"/>
        <v/>
      </c>
      <c r="V32" s="53" t="str">
        <f t="shared" si="8"/>
        <v/>
      </c>
      <c r="W32" s="53" t="str">
        <f t="shared" si="9"/>
        <v/>
      </c>
      <c r="X32" s="53" t="str">
        <f t="shared" si="9"/>
        <v/>
      </c>
      <c r="Y32" s="54">
        <f t="shared" si="10"/>
        <v>0</v>
      </c>
      <c r="Z32" s="55">
        <f t="shared" si="4"/>
        <v>0</v>
      </c>
      <c r="AA32" s="55">
        <f t="shared" si="5"/>
        <v>0</v>
      </c>
    </row>
    <row r="33" spans="1:27" ht="80.25" hidden="1" customHeight="1" x14ac:dyDescent="0.2">
      <c r="A33" s="43" t="str">
        <f t="shared" si="0"/>
        <v/>
      </c>
      <c r="B33" s="44"/>
      <c r="C33" s="21"/>
      <c r="D33" s="46"/>
      <c r="E33" s="46"/>
      <c r="F33" s="47"/>
      <c r="G33" s="57"/>
      <c r="H33" s="57"/>
      <c r="I33" s="57"/>
      <c r="J33" s="57"/>
      <c r="K33" s="49">
        <f t="shared" si="1"/>
        <v>0</v>
      </c>
      <c r="L33" s="49">
        <f t="shared" si="2"/>
        <v>0</v>
      </c>
      <c r="M33" s="50">
        <f t="shared" si="3"/>
        <v>0</v>
      </c>
      <c r="N33" s="56"/>
      <c r="O33" s="52">
        <f t="shared" si="6"/>
        <v>0</v>
      </c>
      <c r="P33" s="49"/>
      <c r="U33" s="53" t="str">
        <f t="shared" si="7"/>
        <v/>
      </c>
      <c r="V33" s="53" t="str">
        <f t="shared" si="8"/>
        <v/>
      </c>
      <c r="W33" s="53" t="str">
        <f t="shared" si="9"/>
        <v/>
      </c>
      <c r="X33" s="53" t="str">
        <f t="shared" si="9"/>
        <v/>
      </c>
      <c r="Y33" s="54">
        <f t="shared" si="10"/>
        <v>0</v>
      </c>
      <c r="Z33" s="55">
        <f t="shared" si="4"/>
        <v>0</v>
      </c>
      <c r="AA33" s="55">
        <f t="shared" si="5"/>
        <v>0</v>
      </c>
    </row>
    <row r="34" spans="1:27" ht="80.25" hidden="1" customHeight="1" x14ac:dyDescent="0.2">
      <c r="A34" s="43" t="str">
        <f t="shared" si="0"/>
        <v/>
      </c>
      <c r="B34" s="44"/>
      <c r="C34" s="21"/>
      <c r="D34" s="46"/>
      <c r="E34" s="46"/>
      <c r="F34" s="47"/>
      <c r="G34" s="57"/>
      <c r="H34" s="57"/>
      <c r="I34" s="57"/>
      <c r="J34" s="57"/>
      <c r="K34" s="49">
        <f t="shared" si="1"/>
        <v>0</v>
      </c>
      <c r="L34" s="49">
        <f t="shared" si="2"/>
        <v>0</v>
      </c>
      <c r="M34" s="50">
        <f t="shared" si="3"/>
        <v>0</v>
      </c>
      <c r="N34" s="56"/>
      <c r="O34" s="52">
        <f t="shared" si="6"/>
        <v>0</v>
      </c>
      <c r="P34" s="49"/>
      <c r="U34" s="53" t="str">
        <f t="shared" si="7"/>
        <v/>
      </c>
      <c r="V34" s="53" t="str">
        <f t="shared" si="8"/>
        <v/>
      </c>
      <c r="W34" s="53" t="str">
        <f t="shared" si="9"/>
        <v/>
      </c>
      <c r="X34" s="53" t="str">
        <f t="shared" si="9"/>
        <v/>
      </c>
      <c r="Y34" s="54">
        <f t="shared" si="10"/>
        <v>0</v>
      </c>
      <c r="Z34" s="55">
        <f t="shared" si="4"/>
        <v>0</v>
      </c>
      <c r="AA34" s="55">
        <f t="shared" si="5"/>
        <v>0</v>
      </c>
    </row>
    <row r="35" spans="1:27" ht="80.25" hidden="1" customHeight="1" thickBot="1" x14ac:dyDescent="0.25">
      <c r="A35" s="43" t="str">
        <f t="shared" si="0"/>
        <v/>
      </c>
      <c r="B35" s="58"/>
      <c r="C35" s="59"/>
      <c r="D35" s="60"/>
      <c r="E35" s="60"/>
      <c r="F35" s="61"/>
      <c r="G35" s="62"/>
      <c r="H35" s="62"/>
      <c r="I35" s="62"/>
      <c r="J35" s="62"/>
      <c r="K35" s="63">
        <f t="shared" si="1"/>
        <v>0</v>
      </c>
      <c r="L35" s="63">
        <f t="shared" si="2"/>
        <v>0</v>
      </c>
      <c r="M35" s="64">
        <f t="shared" si="3"/>
        <v>0</v>
      </c>
      <c r="N35" s="65"/>
      <c r="O35" s="52">
        <f t="shared" si="6"/>
        <v>0</v>
      </c>
      <c r="P35" s="63"/>
      <c r="U35" s="53" t="str">
        <f t="shared" si="7"/>
        <v/>
      </c>
      <c r="V35" s="53" t="str">
        <f t="shared" si="8"/>
        <v/>
      </c>
      <c r="W35" s="53" t="str">
        <f t="shared" si="9"/>
        <v/>
      </c>
      <c r="X35" s="53" t="str">
        <f t="shared" si="9"/>
        <v/>
      </c>
      <c r="Y35" s="54">
        <f t="shared" si="10"/>
        <v>0</v>
      </c>
      <c r="Z35" s="55">
        <f t="shared" si="4"/>
        <v>0</v>
      </c>
      <c r="AA35" s="55">
        <f t="shared" si="5"/>
        <v>0</v>
      </c>
    </row>
    <row r="36" spans="1:27" ht="16.5" customHeight="1" thickBot="1" x14ac:dyDescent="0.3">
      <c r="A36" s="12" t="s">
        <v>32</v>
      </c>
      <c r="B36" s="66" t="s">
        <v>41</v>
      </c>
      <c r="C36" s="67" t="s">
        <v>42</v>
      </c>
      <c r="D36" s="67" t="s">
        <v>42</v>
      </c>
      <c r="E36" s="67" t="s">
        <v>42</v>
      </c>
      <c r="F36" s="68">
        <f>SUM(F10:F35)</f>
        <v>17</v>
      </c>
      <c r="G36" s="69"/>
      <c r="H36" s="69"/>
      <c r="I36" s="69"/>
      <c r="J36" s="69"/>
      <c r="K36" s="70">
        <f>SUM(K10:K35)</f>
        <v>678</v>
      </c>
      <c r="L36" s="70">
        <f>SUM(L10:L35)</f>
        <v>224</v>
      </c>
      <c r="M36" s="71">
        <f>SUM(M10:M35)</f>
        <v>0</v>
      </c>
      <c r="N36" s="72"/>
      <c r="O36" s="52">
        <f>SUM(O10:O35)</f>
        <v>0</v>
      </c>
      <c r="P36" s="73"/>
    </row>
    <row r="37" spans="1:27" ht="6.75" customHeight="1" x14ac:dyDescent="0.2">
      <c r="A37" s="12" t="s">
        <v>32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27" x14ac:dyDescent="0.2">
      <c r="A38" s="12" t="s">
        <v>32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27" x14ac:dyDescent="0.2">
      <c r="A39" s="12" t="s">
        <v>32</v>
      </c>
      <c r="B39" s="74"/>
      <c r="C39" s="74"/>
      <c r="D39" s="74"/>
      <c r="E39" s="74"/>
      <c r="F39" s="14"/>
      <c r="G39" s="14"/>
      <c r="H39" s="14"/>
    </row>
    <row r="40" spans="1:27" ht="25.5" customHeight="1" x14ac:dyDescent="0.2">
      <c r="A40" s="12" t="s">
        <v>32</v>
      </c>
      <c r="B40" s="75" t="s">
        <v>33</v>
      </c>
      <c r="C40" s="76"/>
      <c r="D40" s="76"/>
      <c r="E40" s="77">
        <f>IF(L36&gt;0,O36/L36,"0")</f>
        <v>0</v>
      </c>
      <c r="F40" s="78"/>
      <c r="G40" s="14"/>
      <c r="H40" s="14"/>
    </row>
    <row r="41" spans="1:27" x14ac:dyDescent="0.2">
      <c r="A41" s="12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5" spans="1:27" x14ac:dyDescent="0.2">
      <c r="E45" s="80"/>
    </row>
  </sheetData>
  <autoFilter ref="A9:AA40">
    <filterColumn colId="0">
      <customFilters and="1">
        <customFilter operator="notEqual" val=" "/>
      </customFilters>
    </filterColumn>
  </autoFilter>
  <mergeCells count="2">
    <mergeCell ref="G7:O7"/>
    <mergeCell ref="U8:Y8"/>
  </mergeCells>
  <conditionalFormatting sqref="D10:D11 D14">
    <cfRule type="cellIs" dxfId="7" priority="5" stopIfTrue="1" operator="notEqual">
      <formula>0</formula>
    </cfRule>
  </conditionalFormatting>
  <conditionalFormatting sqref="G10:J11">
    <cfRule type="cellIs" dxfId="6" priority="6" stopIfTrue="1" operator="notEqual">
      <formula>0</formula>
    </cfRule>
  </conditionalFormatting>
  <conditionalFormatting sqref="G12:J12">
    <cfRule type="cellIs" dxfId="5" priority="3" stopIfTrue="1" operator="notEqual">
      <formula>0</formula>
    </cfRule>
  </conditionalFormatting>
  <conditionalFormatting sqref="D12">
    <cfRule type="cellIs" dxfId="4" priority="4" stopIfTrue="1" operator="notEqual">
      <formula>0</formula>
    </cfRule>
  </conditionalFormatting>
  <conditionalFormatting sqref="D13">
    <cfRule type="cellIs" dxfId="3" priority="1" stopIfTrue="1" operator="notEqual">
      <formula>0</formula>
    </cfRule>
  </conditionalFormatting>
  <conditionalFormatting sqref="G13:J13">
    <cfRule type="cellIs" dxfId="2" priority="2" stopIfTrue="1" operator="notEqual">
      <formula>0</formula>
    </cfRule>
  </conditionalFormatting>
  <printOptions horizontalCentered="1"/>
  <pageMargins left="0.17" right="0.13" top="0.31" bottom="0.19685039370078741" header="0.37" footer="0.51181102362204722"/>
  <pageSetup paperSize="9" scale="50" fitToHeight="1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 filterMode="1">
    <pageSetUpPr fitToPage="1"/>
  </sheetPr>
  <dimension ref="A1:AA45"/>
  <sheetViews>
    <sheetView zoomScale="75" zoomScaleNormal="75" workbookViewId="0">
      <pane ySplit="9" topLeftCell="A13" activePane="bottomLeft" state="frozen"/>
      <selection activeCell="B11" sqref="B11"/>
      <selection pane="bottomLeft" activeCell="B11" sqref="B11"/>
    </sheetView>
  </sheetViews>
  <sheetFormatPr defaultRowHeight="12.75" x14ac:dyDescent="0.2"/>
  <cols>
    <col min="1" max="1" width="0.140625" style="79" customWidth="1"/>
    <col min="2" max="2" width="57.140625" style="17" customWidth="1"/>
    <col min="3" max="3" width="10" style="17" bestFit="1" customWidth="1"/>
    <col min="4" max="4" width="43.42578125" style="17" customWidth="1"/>
    <col min="5" max="5" width="37.7109375" style="17" customWidth="1"/>
    <col min="6" max="6" width="6.5703125" style="17" bestFit="1" customWidth="1"/>
    <col min="7" max="8" width="7.5703125" style="17" customWidth="1"/>
    <col min="9" max="10" width="8" style="17" customWidth="1"/>
    <col min="11" max="11" width="0" style="17" hidden="1" customWidth="1"/>
    <col min="12" max="12" width="9.140625" style="17"/>
    <col min="13" max="13" width="15.7109375" style="17" hidden="1" customWidth="1"/>
    <col min="14" max="14" width="11.5703125" style="17" customWidth="1"/>
    <col min="15" max="15" width="9.140625" style="17"/>
    <col min="16" max="16" width="45.7109375" style="17" customWidth="1"/>
    <col min="17" max="20" width="9.140625" style="17"/>
    <col min="21" max="24" width="2.42578125" style="17" hidden="1" customWidth="1"/>
    <col min="25" max="25" width="4.5703125" style="17" hidden="1" customWidth="1"/>
    <col min="26" max="26" width="6.42578125" style="17" hidden="1" customWidth="1"/>
    <col min="27" max="27" width="9.140625" style="17" hidden="1" customWidth="1"/>
    <col min="28" max="16384" width="9.140625" style="17"/>
  </cols>
  <sheetData>
    <row r="1" spans="1:27" s="4" customFormat="1" ht="15" thickBot="1" x14ac:dyDescent="0.25">
      <c r="A1" s="1"/>
      <c r="B1" s="2" t="s">
        <v>0</v>
      </c>
      <c r="C1" s="3"/>
      <c r="E1" s="5" t="s">
        <v>1</v>
      </c>
      <c r="F1" s="6"/>
      <c r="G1" s="3"/>
      <c r="H1" s="3"/>
      <c r="I1" s="3"/>
      <c r="J1" s="3"/>
      <c r="K1" s="3"/>
      <c r="L1" s="3"/>
    </row>
    <row r="2" spans="1:27" s="4" customFormat="1" ht="15" thickBot="1" x14ac:dyDescent="0.25">
      <c r="A2" s="1"/>
      <c r="B2" s="7" t="str">
        <f>[1]PROG!C18</f>
        <v>TECNICO AMBIENTALE</v>
      </c>
      <c r="C2" s="3"/>
      <c r="E2" s="5" t="s">
        <v>2</v>
      </c>
      <c r="F2" s="8">
        <f>IF(K36&gt;0,F1/K36,0)</f>
        <v>0</v>
      </c>
      <c r="G2" s="3"/>
      <c r="H2" s="3"/>
      <c r="I2" s="3"/>
      <c r="J2" s="3"/>
      <c r="K2" s="3"/>
      <c r="L2" s="3"/>
    </row>
    <row r="3" spans="1:27" s="4" customFormat="1" ht="15" thickBot="1" x14ac:dyDescent="0.25">
      <c r="A3" s="1"/>
      <c r="B3" s="2" t="s">
        <v>3</v>
      </c>
      <c r="C3" s="3"/>
      <c r="D3" s="9"/>
      <c r="E3" s="10"/>
      <c r="F3" s="3"/>
      <c r="G3" s="3"/>
      <c r="H3" s="3"/>
      <c r="I3" s="3"/>
      <c r="J3" s="3"/>
      <c r="K3" s="3"/>
      <c r="L3" s="3"/>
    </row>
    <row r="4" spans="1:27" s="4" customFormat="1" ht="15" thickBot="1" x14ac:dyDescent="0.25">
      <c r="A4" s="1"/>
      <c r="B4" s="7" t="str">
        <f>[1]PROG!E18</f>
        <v>Minello Carlo</v>
      </c>
      <c r="C4" s="11"/>
      <c r="D4" s="9"/>
      <c r="E4" s="10"/>
      <c r="F4" s="3"/>
      <c r="G4" s="3"/>
      <c r="H4" s="3"/>
      <c r="I4" s="3"/>
      <c r="J4" s="3"/>
      <c r="K4" s="3"/>
      <c r="L4" s="3"/>
      <c r="U4" s="4" t="s">
        <v>4</v>
      </c>
      <c r="V4" s="4" t="s">
        <v>5</v>
      </c>
      <c r="W4" s="4" t="s">
        <v>6</v>
      </c>
    </row>
    <row r="5" spans="1:27" s="4" customFormat="1" ht="15" thickBot="1" x14ac:dyDescent="0.25">
      <c r="A5" s="1"/>
      <c r="B5" s="2" t="str">
        <f>"CATEGORIA:                          "&amp;[1]PROG!G14</f>
        <v xml:space="preserve">CATEGORIA:                          </v>
      </c>
      <c r="C5" s="11"/>
      <c r="D5" s="9"/>
      <c r="E5" s="10"/>
      <c r="F5" s="3"/>
      <c r="G5" s="3"/>
      <c r="H5" s="3"/>
      <c r="I5" s="3"/>
      <c r="J5" s="3"/>
      <c r="K5" s="3"/>
      <c r="L5" s="3"/>
      <c r="U5" s="4">
        <v>5</v>
      </c>
      <c r="V5" s="4">
        <v>3</v>
      </c>
      <c r="W5" s="4">
        <v>1</v>
      </c>
    </row>
    <row r="6" spans="1:27" ht="3.75" customHeight="1" thickBot="1" x14ac:dyDescent="0.3">
      <c r="A6" s="12"/>
      <c r="B6" s="13"/>
      <c r="C6" s="14"/>
      <c r="D6" s="15"/>
      <c r="E6" s="16"/>
      <c r="F6" s="14"/>
      <c r="G6" s="14"/>
      <c r="H6" s="14"/>
      <c r="I6" s="14"/>
      <c r="J6" s="14"/>
      <c r="K6" s="14"/>
      <c r="L6" s="14"/>
    </row>
    <row r="7" spans="1:27" ht="18" customHeight="1" thickBot="1" x14ac:dyDescent="0.3">
      <c r="A7" s="12"/>
      <c r="B7" s="18" t="s">
        <v>7</v>
      </c>
      <c r="C7" s="19"/>
      <c r="D7" s="19"/>
      <c r="E7" s="19"/>
      <c r="F7" s="20"/>
      <c r="G7" s="86" t="s">
        <v>8</v>
      </c>
      <c r="H7" s="87"/>
      <c r="I7" s="87"/>
      <c r="J7" s="87"/>
      <c r="K7" s="87"/>
      <c r="L7" s="87"/>
      <c r="M7" s="87"/>
      <c r="N7" s="87"/>
      <c r="O7" s="88"/>
    </row>
    <row r="8" spans="1:27" ht="123.75" customHeight="1" x14ac:dyDescent="0.25">
      <c r="A8" s="12">
        <f>COUNTA(B10:B35)</f>
        <v>4</v>
      </c>
      <c r="B8" s="21" t="s">
        <v>9</v>
      </c>
      <c r="C8" s="22" t="s">
        <v>10</v>
      </c>
      <c r="D8" s="23" t="s">
        <v>11</v>
      </c>
      <c r="E8" s="24" t="s">
        <v>12</v>
      </c>
      <c r="F8" s="25" t="s">
        <v>13</v>
      </c>
      <c r="G8" s="26" t="s">
        <v>14</v>
      </c>
      <c r="H8" s="26" t="s">
        <v>15</v>
      </c>
      <c r="I8" s="26" t="s">
        <v>16</v>
      </c>
      <c r="J8" s="26" t="s">
        <v>17</v>
      </c>
      <c r="K8" s="27" t="s">
        <v>18</v>
      </c>
      <c r="L8" s="28" t="s">
        <v>19</v>
      </c>
      <c r="M8" s="29" t="s">
        <v>20</v>
      </c>
      <c r="N8" s="81" t="s">
        <v>21</v>
      </c>
      <c r="O8" s="30" t="s">
        <v>22</v>
      </c>
      <c r="P8" s="21" t="s">
        <v>23</v>
      </c>
      <c r="U8" s="89" t="s">
        <v>24</v>
      </c>
      <c r="V8" s="89"/>
      <c r="W8" s="89"/>
      <c r="X8" s="89"/>
      <c r="Y8" s="89"/>
      <c r="Z8" s="31" t="s">
        <v>18</v>
      </c>
      <c r="AA8" s="31" t="s">
        <v>25</v>
      </c>
    </row>
    <row r="9" spans="1:27" x14ac:dyDescent="0.2">
      <c r="A9" s="12">
        <f>MAX(A10:A35)</f>
        <v>0</v>
      </c>
      <c r="B9" s="84"/>
      <c r="C9" s="33"/>
      <c r="D9" s="34"/>
      <c r="E9" s="34"/>
      <c r="F9" s="34"/>
      <c r="G9" s="35"/>
      <c r="H9" s="35"/>
      <c r="I9" s="35"/>
      <c r="J9" s="36"/>
      <c r="K9" s="37" t="s">
        <v>26</v>
      </c>
      <c r="L9" s="38" t="s">
        <v>26</v>
      </c>
      <c r="M9" s="39"/>
      <c r="N9" s="40" t="s">
        <v>27</v>
      </c>
      <c r="O9" s="41"/>
      <c r="P9" s="42"/>
    </row>
    <row r="10" spans="1:27" ht="80.25" customHeight="1" x14ac:dyDescent="0.2">
      <c r="A10" s="43" t="str">
        <f t="shared" ref="A10:A35" si="0">IF(B10&lt;&gt;0,$B$2,"")</f>
        <v>TECNICO AMBIENTALE</v>
      </c>
      <c r="B10" s="44" t="s">
        <v>43</v>
      </c>
      <c r="C10" s="21" t="s">
        <v>31</v>
      </c>
      <c r="D10" s="45"/>
      <c r="E10" s="46"/>
      <c r="F10" s="47">
        <v>4</v>
      </c>
      <c r="G10" s="48" t="s">
        <v>5</v>
      </c>
      <c r="H10" s="48" t="s">
        <v>5</v>
      </c>
      <c r="I10" s="48" t="s">
        <v>4</v>
      </c>
      <c r="J10" s="48" t="s">
        <v>6</v>
      </c>
      <c r="K10" s="49">
        <f t="shared" ref="K10:K35" si="1">Z10</f>
        <v>120</v>
      </c>
      <c r="L10" s="49">
        <f t="shared" ref="L10:L35" si="2">$AA10</f>
        <v>30</v>
      </c>
      <c r="M10" s="50">
        <f t="shared" ref="M10:M35" si="3">K10*$F$2</f>
        <v>0</v>
      </c>
      <c r="N10" s="51"/>
      <c r="O10" s="52">
        <f>(N10*L10)/100</f>
        <v>0</v>
      </c>
      <c r="P10" s="49"/>
      <c r="U10" s="53">
        <f>IF(G10="A",5,(IF(G10="M",3,(IF(G10="B",1,"")))))</f>
        <v>3</v>
      </c>
      <c r="V10" s="53">
        <f>IF(H10="A",3,(IF(H10="M",2,IF(H10="b",1,""))))</f>
        <v>2</v>
      </c>
      <c r="W10" s="53">
        <f>IF(I10="A",5,(IF(I10="M",3,IF(I10="B",1,""))))</f>
        <v>5</v>
      </c>
      <c r="X10" s="53">
        <f>IF(J10="A",5,(IF(J10="M",3,IF(J10="B",1,""))))</f>
        <v>1</v>
      </c>
      <c r="Y10" s="54">
        <f>F10</f>
        <v>4</v>
      </c>
      <c r="Z10" s="55">
        <f t="shared" ref="Z10:Z35" si="4">PRODUCT(U10:Y10)</f>
        <v>120</v>
      </c>
      <c r="AA10" s="55">
        <f t="shared" ref="AA10:AA35" si="5">PRODUCT(U10:X10)</f>
        <v>30</v>
      </c>
    </row>
    <row r="11" spans="1:27" ht="108" customHeight="1" x14ac:dyDescent="0.2">
      <c r="A11" s="43" t="str">
        <f t="shared" si="0"/>
        <v>TECNICO AMBIENTALE</v>
      </c>
      <c r="B11" s="44" t="s">
        <v>44</v>
      </c>
      <c r="C11" s="21" t="s">
        <v>31</v>
      </c>
      <c r="D11" s="45"/>
      <c r="E11" s="46"/>
      <c r="F11" s="47">
        <v>3</v>
      </c>
      <c r="G11" s="48" t="s">
        <v>4</v>
      </c>
      <c r="H11" s="48" t="s">
        <v>5</v>
      </c>
      <c r="I11" s="48" t="s">
        <v>4</v>
      </c>
      <c r="J11" s="48" t="s">
        <v>6</v>
      </c>
      <c r="K11" s="49">
        <f t="shared" si="1"/>
        <v>150</v>
      </c>
      <c r="L11" s="49">
        <f t="shared" si="2"/>
        <v>50</v>
      </c>
      <c r="M11" s="50">
        <f t="shared" si="3"/>
        <v>0</v>
      </c>
      <c r="N11" s="56"/>
      <c r="O11" s="52">
        <f t="shared" ref="O11:O35" si="6">(N11*L11)/100</f>
        <v>0</v>
      </c>
      <c r="P11" s="49"/>
      <c r="U11" s="53">
        <f t="shared" ref="U11:U35" si="7">IF(G11="A",5,(IF(G11="M",3,(IF(G11="B",1,"")))))</f>
        <v>5</v>
      </c>
      <c r="V11" s="53">
        <f t="shared" ref="V11:V35" si="8">IF(H11="A",3,(IF(H11="M",2,IF(H11="b",1,""))))</f>
        <v>2</v>
      </c>
      <c r="W11" s="53">
        <f t="shared" ref="W11:X35" si="9">IF(I11="A",5,(IF(I11="M",3,IF(I11="B",1,""))))</f>
        <v>5</v>
      </c>
      <c r="X11" s="53">
        <f t="shared" si="9"/>
        <v>1</v>
      </c>
      <c r="Y11" s="54">
        <f t="shared" ref="Y11:Y35" si="10">F11</f>
        <v>3</v>
      </c>
      <c r="Z11" s="55">
        <f t="shared" si="4"/>
        <v>150</v>
      </c>
      <c r="AA11" s="55">
        <f t="shared" si="5"/>
        <v>50</v>
      </c>
    </row>
    <row r="12" spans="1:27" ht="80.25" customHeight="1" x14ac:dyDescent="0.2">
      <c r="A12" s="43" t="str">
        <f t="shared" si="0"/>
        <v>TECNICO AMBIENTALE</v>
      </c>
      <c r="B12" s="85" t="s">
        <v>45</v>
      </c>
      <c r="C12" s="49" t="s">
        <v>31</v>
      </c>
      <c r="D12" s="46"/>
      <c r="E12" s="49"/>
      <c r="F12" s="47">
        <v>3</v>
      </c>
      <c r="G12" s="48" t="s">
        <v>4</v>
      </c>
      <c r="H12" s="48" t="s">
        <v>5</v>
      </c>
      <c r="I12" s="48" t="s">
        <v>4</v>
      </c>
      <c r="J12" s="48" t="s">
        <v>5</v>
      </c>
      <c r="K12" s="49">
        <f t="shared" si="1"/>
        <v>450</v>
      </c>
      <c r="L12" s="49">
        <f t="shared" si="2"/>
        <v>150</v>
      </c>
      <c r="M12" s="50">
        <f t="shared" si="3"/>
        <v>0</v>
      </c>
      <c r="N12" s="56"/>
      <c r="O12" s="52">
        <f t="shared" si="6"/>
        <v>0</v>
      </c>
      <c r="P12" s="49"/>
      <c r="U12" s="53">
        <f t="shared" si="7"/>
        <v>5</v>
      </c>
      <c r="V12" s="53">
        <f t="shared" si="8"/>
        <v>2</v>
      </c>
      <c r="W12" s="53">
        <f t="shared" si="9"/>
        <v>5</v>
      </c>
      <c r="X12" s="53">
        <f t="shared" si="9"/>
        <v>3</v>
      </c>
      <c r="Y12" s="54">
        <f t="shared" si="10"/>
        <v>3</v>
      </c>
      <c r="Z12" s="55">
        <f t="shared" si="4"/>
        <v>450</v>
      </c>
      <c r="AA12" s="55">
        <f t="shared" si="5"/>
        <v>150</v>
      </c>
    </row>
    <row r="13" spans="1:27" ht="80.25" customHeight="1" thickBot="1" x14ac:dyDescent="0.25">
      <c r="A13" s="43" t="str">
        <f t="shared" si="0"/>
        <v>TECNICO AMBIENTALE</v>
      </c>
      <c r="B13" s="44" t="s">
        <v>46</v>
      </c>
      <c r="C13" s="21" t="s">
        <v>47</v>
      </c>
      <c r="D13" s="45"/>
      <c r="E13" s="46"/>
      <c r="F13" s="47">
        <v>4</v>
      </c>
      <c r="G13" s="57" t="s">
        <v>4</v>
      </c>
      <c r="H13" s="57" t="s">
        <v>5</v>
      </c>
      <c r="I13" s="57" t="s">
        <v>4</v>
      </c>
      <c r="J13" s="57" t="s">
        <v>6</v>
      </c>
      <c r="K13" s="49">
        <f t="shared" si="1"/>
        <v>200</v>
      </c>
      <c r="L13" s="49">
        <f t="shared" si="2"/>
        <v>50</v>
      </c>
      <c r="M13" s="50">
        <f t="shared" si="3"/>
        <v>0</v>
      </c>
      <c r="N13" s="56"/>
      <c r="O13" s="52">
        <f t="shared" si="6"/>
        <v>0</v>
      </c>
      <c r="P13" s="49" t="s">
        <v>48</v>
      </c>
      <c r="U13" s="53">
        <f t="shared" si="7"/>
        <v>5</v>
      </c>
      <c r="V13" s="53">
        <f t="shared" si="8"/>
        <v>2</v>
      </c>
      <c r="W13" s="53">
        <f t="shared" si="9"/>
        <v>5</v>
      </c>
      <c r="X13" s="53">
        <f t="shared" si="9"/>
        <v>1</v>
      </c>
      <c r="Y13" s="54">
        <f t="shared" si="10"/>
        <v>4</v>
      </c>
      <c r="Z13" s="55">
        <f t="shared" si="4"/>
        <v>200</v>
      </c>
      <c r="AA13" s="55">
        <f t="shared" si="5"/>
        <v>50</v>
      </c>
    </row>
    <row r="14" spans="1:27" ht="80.25" hidden="1" customHeight="1" x14ac:dyDescent="0.2">
      <c r="A14" s="43" t="str">
        <f t="shared" si="0"/>
        <v/>
      </c>
      <c r="B14" s="44"/>
      <c r="C14" s="21"/>
      <c r="D14" s="46"/>
      <c r="E14" s="46"/>
      <c r="F14" s="47"/>
      <c r="G14" s="57"/>
      <c r="H14" s="57"/>
      <c r="I14" s="57"/>
      <c r="J14" s="57"/>
      <c r="K14" s="49">
        <f t="shared" si="1"/>
        <v>0</v>
      </c>
      <c r="L14" s="49">
        <f t="shared" si="2"/>
        <v>0</v>
      </c>
      <c r="M14" s="50">
        <f t="shared" si="3"/>
        <v>0</v>
      </c>
      <c r="N14" s="56"/>
      <c r="O14" s="52">
        <f t="shared" si="6"/>
        <v>0</v>
      </c>
      <c r="P14" s="49"/>
      <c r="U14" s="53" t="str">
        <f t="shared" si="7"/>
        <v/>
      </c>
      <c r="V14" s="53" t="str">
        <f t="shared" si="8"/>
        <v/>
      </c>
      <c r="W14" s="53" t="str">
        <f t="shared" si="9"/>
        <v/>
      </c>
      <c r="X14" s="53" t="str">
        <f t="shared" si="9"/>
        <v/>
      </c>
      <c r="Y14" s="54">
        <f t="shared" si="10"/>
        <v>0</v>
      </c>
      <c r="Z14" s="55">
        <f t="shared" si="4"/>
        <v>0</v>
      </c>
      <c r="AA14" s="55">
        <f t="shared" si="5"/>
        <v>0</v>
      </c>
    </row>
    <row r="15" spans="1:27" ht="80.25" hidden="1" customHeight="1" x14ac:dyDescent="0.2">
      <c r="A15" s="43" t="str">
        <f t="shared" si="0"/>
        <v/>
      </c>
      <c r="B15" s="44"/>
      <c r="C15" s="21"/>
      <c r="D15" s="46"/>
      <c r="E15" s="46"/>
      <c r="F15" s="47"/>
      <c r="G15" s="57"/>
      <c r="H15" s="57"/>
      <c r="I15" s="57"/>
      <c r="J15" s="57"/>
      <c r="K15" s="49">
        <f t="shared" si="1"/>
        <v>0</v>
      </c>
      <c r="L15" s="49">
        <f t="shared" si="2"/>
        <v>0</v>
      </c>
      <c r="M15" s="50">
        <f t="shared" si="3"/>
        <v>0</v>
      </c>
      <c r="N15" s="56"/>
      <c r="O15" s="52">
        <f t="shared" si="6"/>
        <v>0</v>
      </c>
      <c r="P15" s="49"/>
      <c r="U15" s="53" t="str">
        <f t="shared" si="7"/>
        <v/>
      </c>
      <c r="V15" s="53" t="str">
        <f t="shared" si="8"/>
        <v/>
      </c>
      <c r="W15" s="53" t="str">
        <f t="shared" si="9"/>
        <v/>
      </c>
      <c r="X15" s="53" t="str">
        <f t="shared" si="9"/>
        <v/>
      </c>
      <c r="Y15" s="54">
        <f t="shared" si="10"/>
        <v>0</v>
      </c>
      <c r="Z15" s="55">
        <f t="shared" si="4"/>
        <v>0</v>
      </c>
      <c r="AA15" s="55">
        <f t="shared" si="5"/>
        <v>0</v>
      </c>
    </row>
    <row r="16" spans="1:27" ht="80.25" hidden="1" customHeight="1" x14ac:dyDescent="0.2">
      <c r="A16" s="43" t="str">
        <f t="shared" si="0"/>
        <v/>
      </c>
      <c r="B16" s="44"/>
      <c r="C16" s="21"/>
      <c r="D16" s="46"/>
      <c r="E16" s="46"/>
      <c r="F16" s="47"/>
      <c r="G16" s="57"/>
      <c r="H16" s="57"/>
      <c r="I16" s="57"/>
      <c r="J16" s="57"/>
      <c r="K16" s="49">
        <f t="shared" si="1"/>
        <v>0</v>
      </c>
      <c r="L16" s="49">
        <f t="shared" si="2"/>
        <v>0</v>
      </c>
      <c r="M16" s="50">
        <f t="shared" si="3"/>
        <v>0</v>
      </c>
      <c r="N16" s="56"/>
      <c r="O16" s="52">
        <f t="shared" si="6"/>
        <v>0</v>
      </c>
      <c r="P16" s="49"/>
      <c r="U16" s="53" t="str">
        <f t="shared" si="7"/>
        <v/>
      </c>
      <c r="V16" s="53" t="str">
        <f t="shared" si="8"/>
        <v/>
      </c>
      <c r="W16" s="53" t="str">
        <f t="shared" si="9"/>
        <v/>
      </c>
      <c r="X16" s="53" t="str">
        <f t="shared" si="9"/>
        <v/>
      </c>
      <c r="Y16" s="54">
        <f t="shared" si="10"/>
        <v>0</v>
      </c>
      <c r="Z16" s="55">
        <f t="shared" si="4"/>
        <v>0</v>
      </c>
      <c r="AA16" s="55">
        <f t="shared" si="5"/>
        <v>0</v>
      </c>
    </row>
    <row r="17" spans="1:27" ht="80.25" hidden="1" customHeight="1" x14ac:dyDescent="0.2">
      <c r="A17" s="43" t="str">
        <f t="shared" si="0"/>
        <v/>
      </c>
      <c r="B17" s="44"/>
      <c r="C17" s="21"/>
      <c r="D17" s="46"/>
      <c r="E17" s="46"/>
      <c r="F17" s="47"/>
      <c r="G17" s="57"/>
      <c r="H17" s="57"/>
      <c r="I17" s="57"/>
      <c r="J17" s="57"/>
      <c r="K17" s="49">
        <f t="shared" si="1"/>
        <v>0</v>
      </c>
      <c r="L17" s="49">
        <f t="shared" si="2"/>
        <v>0</v>
      </c>
      <c r="M17" s="50">
        <f t="shared" si="3"/>
        <v>0</v>
      </c>
      <c r="N17" s="56"/>
      <c r="O17" s="52">
        <f t="shared" si="6"/>
        <v>0</v>
      </c>
      <c r="P17" s="49"/>
      <c r="U17" s="53" t="str">
        <f t="shared" si="7"/>
        <v/>
      </c>
      <c r="V17" s="53" t="str">
        <f t="shared" si="8"/>
        <v/>
      </c>
      <c r="W17" s="53" t="str">
        <f t="shared" si="9"/>
        <v/>
      </c>
      <c r="X17" s="53" t="str">
        <f t="shared" si="9"/>
        <v/>
      </c>
      <c r="Y17" s="54">
        <f t="shared" si="10"/>
        <v>0</v>
      </c>
      <c r="Z17" s="55">
        <f t="shared" si="4"/>
        <v>0</v>
      </c>
      <c r="AA17" s="55">
        <f t="shared" si="5"/>
        <v>0</v>
      </c>
    </row>
    <row r="18" spans="1:27" ht="80.25" hidden="1" customHeight="1" x14ac:dyDescent="0.2">
      <c r="A18" s="43" t="str">
        <f t="shared" si="0"/>
        <v/>
      </c>
      <c r="B18" s="44"/>
      <c r="C18" s="21"/>
      <c r="D18" s="46"/>
      <c r="E18" s="46"/>
      <c r="F18" s="47"/>
      <c r="G18" s="57"/>
      <c r="H18" s="57"/>
      <c r="I18" s="57"/>
      <c r="J18" s="57"/>
      <c r="K18" s="49">
        <f t="shared" si="1"/>
        <v>0</v>
      </c>
      <c r="L18" s="49">
        <f t="shared" si="2"/>
        <v>0</v>
      </c>
      <c r="M18" s="50">
        <f t="shared" si="3"/>
        <v>0</v>
      </c>
      <c r="N18" s="56"/>
      <c r="O18" s="52">
        <f t="shared" si="6"/>
        <v>0</v>
      </c>
      <c r="P18" s="49"/>
      <c r="U18" s="53" t="str">
        <f t="shared" si="7"/>
        <v/>
      </c>
      <c r="V18" s="53" t="str">
        <f t="shared" si="8"/>
        <v/>
      </c>
      <c r="W18" s="53" t="str">
        <f t="shared" si="9"/>
        <v/>
      </c>
      <c r="X18" s="53" t="str">
        <f t="shared" si="9"/>
        <v/>
      </c>
      <c r="Y18" s="54">
        <f t="shared" si="10"/>
        <v>0</v>
      </c>
      <c r="Z18" s="55">
        <f t="shared" si="4"/>
        <v>0</v>
      </c>
      <c r="AA18" s="55">
        <f t="shared" si="5"/>
        <v>0</v>
      </c>
    </row>
    <row r="19" spans="1:27" ht="80.25" hidden="1" customHeight="1" x14ac:dyDescent="0.2">
      <c r="A19" s="43" t="str">
        <f t="shared" si="0"/>
        <v/>
      </c>
      <c r="B19" s="44"/>
      <c r="C19" s="21"/>
      <c r="D19" s="46"/>
      <c r="E19" s="46"/>
      <c r="F19" s="47"/>
      <c r="G19" s="57"/>
      <c r="H19" s="57"/>
      <c r="I19" s="57"/>
      <c r="J19" s="57"/>
      <c r="K19" s="49">
        <f t="shared" si="1"/>
        <v>0</v>
      </c>
      <c r="L19" s="49">
        <f t="shared" si="2"/>
        <v>0</v>
      </c>
      <c r="M19" s="50">
        <f t="shared" si="3"/>
        <v>0</v>
      </c>
      <c r="N19" s="56"/>
      <c r="O19" s="52">
        <f t="shared" si="6"/>
        <v>0</v>
      </c>
      <c r="P19" s="49"/>
      <c r="U19" s="53" t="str">
        <f t="shared" si="7"/>
        <v/>
      </c>
      <c r="V19" s="53" t="str">
        <f t="shared" si="8"/>
        <v/>
      </c>
      <c r="W19" s="53" t="str">
        <f t="shared" si="9"/>
        <v/>
      </c>
      <c r="X19" s="53" t="str">
        <f t="shared" si="9"/>
        <v/>
      </c>
      <c r="Y19" s="54">
        <f t="shared" si="10"/>
        <v>0</v>
      </c>
      <c r="Z19" s="55">
        <f t="shared" si="4"/>
        <v>0</v>
      </c>
      <c r="AA19" s="55">
        <f t="shared" si="5"/>
        <v>0</v>
      </c>
    </row>
    <row r="20" spans="1:27" ht="80.25" hidden="1" customHeight="1" x14ac:dyDescent="0.2">
      <c r="A20" s="43" t="str">
        <f t="shared" si="0"/>
        <v/>
      </c>
      <c r="B20" s="44"/>
      <c r="C20" s="21"/>
      <c r="D20" s="46"/>
      <c r="E20" s="46"/>
      <c r="F20" s="47"/>
      <c r="G20" s="57"/>
      <c r="H20" s="57"/>
      <c r="I20" s="57"/>
      <c r="J20" s="57"/>
      <c r="K20" s="49">
        <f t="shared" si="1"/>
        <v>0</v>
      </c>
      <c r="L20" s="49">
        <f t="shared" si="2"/>
        <v>0</v>
      </c>
      <c r="M20" s="50">
        <f t="shared" si="3"/>
        <v>0</v>
      </c>
      <c r="N20" s="56"/>
      <c r="O20" s="52">
        <f t="shared" si="6"/>
        <v>0</v>
      </c>
      <c r="P20" s="49"/>
      <c r="U20" s="53" t="str">
        <f t="shared" si="7"/>
        <v/>
      </c>
      <c r="V20" s="53" t="str">
        <f t="shared" si="8"/>
        <v/>
      </c>
      <c r="W20" s="53" t="str">
        <f t="shared" si="9"/>
        <v/>
      </c>
      <c r="X20" s="53" t="str">
        <f t="shared" si="9"/>
        <v/>
      </c>
      <c r="Y20" s="54">
        <f t="shared" si="10"/>
        <v>0</v>
      </c>
      <c r="Z20" s="55">
        <f t="shared" si="4"/>
        <v>0</v>
      </c>
      <c r="AA20" s="55">
        <f t="shared" si="5"/>
        <v>0</v>
      </c>
    </row>
    <row r="21" spans="1:27" ht="80.25" hidden="1" customHeight="1" x14ac:dyDescent="0.2">
      <c r="A21" s="43" t="str">
        <f t="shared" si="0"/>
        <v/>
      </c>
      <c r="B21" s="44"/>
      <c r="C21" s="21"/>
      <c r="D21" s="46"/>
      <c r="E21" s="46"/>
      <c r="F21" s="47"/>
      <c r="G21" s="57"/>
      <c r="H21" s="57"/>
      <c r="I21" s="57"/>
      <c r="J21" s="57"/>
      <c r="K21" s="49">
        <f t="shared" si="1"/>
        <v>0</v>
      </c>
      <c r="L21" s="49">
        <f t="shared" si="2"/>
        <v>0</v>
      </c>
      <c r="M21" s="50">
        <f t="shared" si="3"/>
        <v>0</v>
      </c>
      <c r="N21" s="56"/>
      <c r="O21" s="52">
        <f t="shared" si="6"/>
        <v>0</v>
      </c>
      <c r="P21" s="49"/>
      <c r="U21" s="53" t="str">
        <f t="shared" si="7"/>
        <v/>
      </c>
      <c r="V21" s="53" t="str">
        <f t="shared" si="8"/>
        <v/>
      </c>
      <c r="W21" s="53" t="str">
        <f t="shared" si="9"/>
        <v/>
      </c>
      <c r="X21" s="53" t="str">
        <f t="shared" si="9"/>
        <v/>
      </c>
      <c r="Y21" s="54">
        <f t="shared" si="10"/>
        <v>0</v>
      </c>
      <c r="Z21" s="55">
        <f t="shared" si="4"/>
        <v>0</v>
      </c>
      <c r="AA21" s="55">
        <f t="shared" si="5"/>
        <v>0</v>
      </c>
    </row>
    <row r="22" spans="1:27" ht="80.25" hidden="1" customHeight="1" x14ac:dyDescent="0.2">
      <c r="A22" s="43" t="str">
        <f t="shared" si="0"/>
        <v/>
      </c>
      <c r="B22" s="44"/>
      <c r="C22" s="21"/>
      <c r="D22" s="46"/>
      <c r="E22" s="46"/>
      <c r="F22" s="47"/>
      <c r="G22" s="57"/>
      <c r="H22" s="57"/>
      <c r="I22" s="57"/>
      <c r="J22" s="57"/>
      <c r="K22" s="49">
        <f t="shared" si="1"/>
        <v>0</v>
      </c>
      <c r="L22" s="49">
        <f t="shared" si="2"/>
        <v>0</v>
      </c>
      <c r="M22" s="50">
        <f t="shared" si="3"/>
        <v>0</v>
      </c>
      <c r="N22" s="56"/>
      <c r="O22" s="52">
        <f t="shared" si="6"/>
        <v>0</v>
      </c>
      <c r="P22" s="49"/>
      <c r="U22" s="53" t="str">
        <f t="shared" si="7"/>
        <v/>
      </c>
      <c r="V22" s="53" t="str">
        <f t="shared" si="8"/>
        <v/>
      </c>
      <c r="W22" s="53" t="str">
        <f t="shared" si="9"/>
        <v/>
      </c>
      <c r="X22" s="53" t="str">
        <f t="shared" si="9"/>
        <v/>
      </c>
      <c r="Y22" s="54">
        <f t="shared" si="10"/>
        <v>0</v>
      </c>
      <c r="Z22" s="55">
        <f t="shared" si="4"/>
        <v>0</v>
      </c>
      <c r="AA22" s="55">
        <f t="shared" si="5"/>
        <v>0</v>
      </c>
    </row>
    <row r="23" spans="1:27" ht="80.25" hidden="1" customHeight="1" x14ac:dyDescent="0.2">
      <c r="A23" s="43" t="str">
        <f t="shared" si="0"/>
        <v/>
      </c>
      <c r="B23" s="44"/>
      <c r="C23" s="21"/>
      <c r="D23" s="46"/>
      <c r="E23" s="46"/>
      <c r="F23" s="47"/>
      <c r="G23" s="57"/>
      <c r="H23" s="57"/>
      <c r="I23" s="57"/>
      <c r="J23" s="57"/>
      <c r="K23" s="49">
        <f t="shared" si="1"/>
        <v>0</v>
      </c>
      <c r="L23" s="49">
        <f t="shared" si="2"/>
        <v>0</v>
      </c>
      <c r="M23" s="50">
        <f t="shared" si="3"/>
        <v>0</v>
      </c>
      <c r="N23" s="56"/>
      <c r="O23" s="52">
        <f t="shared" si="6"/>
        <v>0</v>
      </c>
      <c r="P23" s="49"/>
      <c r="U23" s="53" t="str">
        <f t="shared" si="7"/>
        <v/>
      </c>
      <c r="V23" s="53" t="str">
        <f t="shared" si="8"/>
        <v/>
      </c>
      <c r="W23" s="53" t="str">
        <f t="shared" si="9"/>
        <v/>
      </c>
      <c r="X23" s="53" t="str">
        <f t="shared" si="9"/>
        <v/>
      </c>
      <c r="Y23" s="54">
        <f t="shared" si="10"/>
        <v>0</v>
      </c>
      <c r="Z23" s="55">
        <f t="shared" si="4"/>
        <v>0</v>
      </c>
      <c r="AA23" s="55">
        <f t="shared" si="5"/>
        <v>0</v>
      </c>
    </row>
    <row r="24" spans="1:27" ht="80.25" hidden="1" customHeight="1" x14ac:dyDescent="0.2">
      <c r="A24" s="43" t="str">
        <f t="shared" si="0"/>
        <v/>
      </c>
      <c r="B24" s="44"/>
      <c r="C24" s="21"/>
      <c r="D24" s="46"/>
      <c r="E24" s="46"/>
      <c r="F24" s="47"/>
      <c r="G24" s="57"/>
      <c r="H24" s="57"/>
      <c r="I24" s="57"/>
      <c r="J24" s="57"/>
      <c r="K24" s="49">
        <f t="shared" si="1"/>
        <v>0</v>
      </c>
      <c r="L24" s="49">
        <f t="shared" si="2"/>
        <v>0</v>
      </c>
      <c r="M24" s="50">
        <f t="shared" si="3"/>
        <v>0</v>
      </c>
      <c r="N24" s="56"/>
      <c r="O24" s="52">
        <f t="shared" si="6"/>
        <v>0</v>
      </c>
      <c r="P24" s="49"/>
      <c r="U24" s="53" t="str">
        <f t="shared" si="7"/>
        <v/>
      </c>
      <c r="V24" s="53" t="str">
        <f t="shared" si="8"/>
        <v/>
      </c>
      <c r="W24" s="53" t="str">
        <f t="shared" si="9"/>
        <v/>
      </c>
      <c r="X24" s="53" t="str">
        <f t="shared" si="9"/>
        <v/>
      </c>
      <c r="Y24" s="54">
        <f t="shared" si="10"/>
        <v>0</v>
      </c>
      <c r="Z24" s="55">
        <f t="shared" si="4"/>
        <v>0</v>
      </c>
      <c r="AA24" s="55">
        <f t="shared" si="5"/>
        <v>0</v>
      </c>
    </row>
    <row r="25" spans="1:27" ht="80.25" hidden="1" customHeight="1" x14ac:dyDescent="0.2">
      <c r="A25" s="43" t="str">
        <f t="shared" si="0"/>
        <v/>
      </c>
      <c r="B25" s="44"/>
      <c r="C25" s="21"/>
      <c r="D25" s="46"/>
      <c r="E25" s="46"/>
      <c r="F25" s="47"/>
      <c r="G25" s="57"/>
      <c r="H25" s="57"/>
      <c r="I25" s="57"/>
      <c r="J25" s="57"/>
      <c r="K25" s="49">
        <f t="shared" si="1"/>
        <v>0</v>
      </c>
      <c r="L25" s="49">
        <f t="shared" si="2"/>
        <v>0</v>
      </c>
      <c r="M25" s="50">
        <f t="shared" si="3"/>
        <v>0</v>
      </c>
      <c r="N25" s="56"/>
      <c r="O25" s="52">
        <f t="shared" si="6"/>
        <v>0</v>
      </c>
      <c r="P25" s="49"/>
      <c r="U25" s="53" t="str">
        <f t="shared" si="7"/>
        <v/>
      </c>
      <c r="V25" s="53" t="str">
        <f t="shared" si="8"/>
        <v/>
      </c>
      <c r="W25" s="53" t="str">
        <f t="shared" si="9"/>
        <v/>
      </c>
      <c r="X25" s="53" t="str">
        <f t="shared" si="9"/>
        <v/>
      </c>
      <c r="Y25" s="54">
        <f t="shared" si="10"/>
        <v>0</v>
      </c>
      <c r="Z25" s="55">
        <f t="shared" si="4"/>
        <v>0</v>
      </c>
      <c r="AA25" s="55">
        <f t="shared" si="5"/>
        <v>0</v>
      </c>
    </row>
    <row r="26" spans="1:27" ht="80.25" hidden="1" customHeight="1" x14ac:dyDescent="0.2">
      <c r="A26" s="43" t="str">
        <f t="shared" si="0"/>
        <v/>
      </c>
      <c r="B26" s="44"/>
      <c r="C26" s="21"/>
      <c r="D26" s="46"/>
      <c r="E26" s="46"/>
      <c r="F26" s="47"/>
      <c r="G26" s="57"/>
      <c r="H26" s="57"/>
      <c r="I26" s="57"/>
      <c r="J26" s="57"/>
      <c r="K26" s="49">
        <f t="shared" si="1"/>
        <v>0</v>
      </c>
      <c r="L26" s="49">
        <f t="shared" si="2"/>
        <v>0</v>
      </c>
      <c r="M26" s="50">
        <f t="shared" si="3"/>
        <v>0</v>
      </c>
      <c r="N26" s="56"/>
      <c r="O26" s="52">
        <f t="shared" si="6"/>
        <v>0</v>
      </c>
      <c r="P26" s="49"/>
      <c r="U26" s="53" t="str">
        <f t="shared" si="7"/>
        <v/>
      </c>
      <c r="V26" s="53" t="str">
        <f t="shared" si="8"/>
        <v/>
      </c>
      <c r="W26" s="53" t="str">
        <f t="shared" si="9"/>
        <v/>
      </c>
      <c r="X26" s="53" t="str">
        <f t="shared" si="9"/>
        <v/>
      </c>
      <c r="Y26" s="54">
        <f t="shared" si="10"/>
        <v>0</v>
      </c>
      <c r="Z26" s="55">
        <f t="shared" si="4"/>
        <v>0</v>
      </c>
      <c r="AA26" s="55">
        <f t="shared" si="5"/>
        <v>0</v>
      </c>
    </row>
    <row r="27" spans="1:27" ht="80.25" hidden="1" customHeight="1" x14ac:dyDescent="0.2">
      <c r="A27" s="43" t="str">
        <f t="shared" si="0"/>
        <v/>
      </c>
      <c r="B27" s="44"/>
      <c r="C27" s="21"/>
      <c r="D27" s="46"/>
      <c r="E27" s="46"/>
      <c r="F27" s="47"/>
      <c r="G27" s="57"/>
      <c r="H27" s="57"/>
      <c r="I27" s="57"/>
      <c r="J27" s="57"/>
      <c r="K27" s="49">
        <f t="shared" si="1"/>
        <v>0</v>
      </c>
      <c r="L27" s="49">
        <f t="shared" si="2"/>
        <v>0</v>
      </c>
      <c r="M27" s="50">
        <f t="shared" si="3"/>
        <v>0</v>
      </c>
      <c r="N27" s="56"/>
      <c r="O27" s="52">
        <f t="shared" si="6"/>
        <v>0</v>
      </c>
      <c r="P27" s="49"/>
      <c r="U27" s="53" t="str">
        <f t="shared" si="7"/>
        <v/>
      </c>
      <c r="V27" s="53" t="str">
        <f t="shared" si="8"/>
        <v/>
      </c>
      <c r="W27" s="53" t="str">
        <f t="shared" si="9"/>
        <v/>
      </c>
      <c r="X27" s="53" t="str">
        <f t="shared" si="9"/>
        <v/>
      </c>
      <c r="Y27" s="54">
        <f t="shared" si="10"/>
        <v>0</v>
      </c>
      <c r="Z27" s="55">
        <f t="shared" si="4"/>
        <v>0</v>
      </c>
      <c r="AA27" s="55">
        <f t="shared" si="5"/>
        <v>0</v>
      </c>
    </row>
    <row r="28" spans="1:27" ht="80.25" hidden="1" customHeight="1" x14ac:dyDescent="0.2">
      <c r="A28" s="43" t="str">
        <f t="shared" si="0"/>
        <v/>
      </c>
      <c r="B28" s="44"/>
      <c r="C28" s="21"/>
      <c r="D28" s="46"/>
      <c r="E28" s="46"/>
      <c r="F28" s="47"/>
      <c r="G28" s="57"/>
      <c r="H28" s="57"/>
      <c r="I28" s="57"/>
      <c r="J28" s="57"/>
      <c r="K28" s="49">
        <f t="shared" si="1"/>
        <v>0</v>
      </c>
      <c r="L28" s="49">
        <f t="shared" si="2"/>
        <v>0</v>
      </c>
      <c r="M28" s="50">
        <f t="shared" si="3"/>
        <v>0</v>
      </c>
      <c r="N28" s="56"/>
      <c r="O28" s="52">
        <f t="shared" si="6"/>
        <v>0</v>
      </c>
      <c r="P28" s="49"/>
      <c r="U28" s="53" t="str">
        <f t="shared" si="7"/>
        <v/>
      </c>
      <c r="V28" s="53" t="str">
        <f t="shared" si="8"/>
        <v/>
      </c>
      <c r="W28" s="53" t="str">
        <f t="shared" si="9"/>
        <v/>
      </c>
      <c r="X28" s="53" t="str">
        <f t="shared" si="9"/>
        <v/>
      </c>
      <c r="Y28" s="54">
        <f t="shared" si="10"/>
        <v>0</v>
      </c>
      <c r="Z28" s="55">
        <f t="shared" si="4"/>
        <v>0</v>
      </c>
      <c r="AA28" s="55">
        <f t="shared" si="5"/>
        <v>0</v>
      </c>
    </row>
    <row r="29" spans="1:27" ht="80.25" hidden="1" customHeight="1" x14ac:dyDescent="0.2">
      <c r="A29" s="43" t="str">
        <f t="shared" si="0"/>
        <v/>
      </c>
      <c r="B29" s="44"/>
      <c r="C29" s="21"/>
      <c r="D29" s="46"/>
      <c r="E29" s="46"/>
      <c r="F29" s="47"/>
      <c r="G29" s="57"/>
      <c r="H29" s="57"/>
      <c r="I29" s="57"/>
      <c r="J29" s="57"/>
      <c r="K29" s="49">
        <f t="shared" si="1"/>
        <v>0</v>
      </c>
      <c r="L29" s="49">
        <f t="shared" si="2"/>
        <v>0</v>
      </c>
      <c r="M29" s="50">
        <f t="shared" si="3"/>
        <v>0</v>
      </c>
      <c r="N29" s="56"/>
      <c r="O29" s="52">
        <f t="shared" si="6"/>
        <v>0</v>
      </c>
      <c r="P29" s="49"/>
      <c r="U29" s="53" t="str">
        <f t="shared" si="7"/>
        <v/>
      </c>
      <c r="V29" s="53" t="str">
        <f t="shared" si="8"/>
        <v/>
      </c>
      <c r="W29" s="53" t="str">
        <f t="shared" si="9"/>
        <v/>
      </c>
      <c r="X29" s="53" t="str">
        <f t="shared" si="9"/>
        <v/>
      </c>
      <c r="Y29" s="54">
        <f t="shared" si="10"/>
        <v>0</v>
      </c>
      <c r="Z29" s="55">
        <f t="shared" si="4"/>
        <v>0</v>
      </c>
      <c r="AA29" s="55">
        <f t="shared" si="5"/>
        <v>0</v>
      </c>
    </row>
    <row r="30" spans="1:27" ht="80.25" hidden="1" customHeight="1" x14ac:dyDescent="0.2">
      <c r="A30" s="43" t="str">
        <f t="shared" si="0"/>
        <v/>
      </c>
      <c r="B30" s="44"/>
      <c r="C30" s="21"/>
      <c r="D30" s="46"/>
      <c r="E30" s="46"/>
      <c r="F30" s="47"/>
      <c r="G30" s="57"/>
      <c r="H30" s="57"/>
      <c r="I30" s="57"/>
      <c r="J30" s="57"/>
      <c r="K30" s="49">
        <f t="shared" si="1"/>
        <v>0</v>
      </c>
      <c r="L30" s="49">
        <f t="shared" si="2"/>
        <v>0</v>
      </c>
      <c r="M30" s="50">
        <f t="shared" si="3"/>
        <v>0</v>
      </c>
      <c r="N30" s="56"/>
      <c r="O30" s="52">
        <f t="shared" si="6"/>
        <v>0</v>
      </c>
      <c r="P30" s="49"/>
      <c r="U30" s="53" t="str">
        <f t="shared" si="7"/>
        <v/>
      </c>
      <c r="V30" s="53" t="str">
        <f t="shared" si="8"/>
        <v/>
      </c>
      <c r="W30" s="53" t="str">
        <f t="shared" si="9"/>
        <v/>
      </c>
      <c r="X30" s="53" t="str">
        <f t="shared" si="9"/>
        <v/>
      </c>
      <c r="Y30" s="54">
        <f t="shared" si="10"/>
        <v>0</v>
      </c>
      <c r="Z30" s="55">
        <f t="shared" si="4"/>
        <v>0</v>
      </c>
      <c r="AA30" s="55">
        <f t="shared" si="5"/>
        <v>0</v>
      </c>
    </row>
    <row r="31" spans="1:27" ht="80.25" hidden="1" customHeight="1" x14ac:dyDescent="0.2">
      <c r="A31" s="43" t="str">
        <f t="shared" si="0"/>
        <v/>
      </c>
      <c r="B31" s="44"/>
      <c r="C31" s="21"/>
      <c r="D31" s="46"/>
      <c r="E31" s="46"/>
      <c r="F31" s="47"/>
      <c r="G31" s="57"/>
      <c r="H31" s="57"/>
      <c r="I31" s="57"/>
      <c r="J31" s="57"/>
      <c r="K31" s="49">
        <f t="shared" si="1"/>
        <v>0</v>
      </c>
      <c r="L31" s="49">
        <f t="shared" si="2"/>
        <v>0</v>
      </c>
      <c r="M31" s="50">
        <f t="shared" si="3"/>
        <v>0</v>
      </c>
      <c r="N31" s="56"/>
      <c r="O31" s="52">
        <f t="shared" si="6"/>
        <v>0</v>
      </c>
      <c r="P31" s="49"/>
      <c r="U31" s="53" t="str">
        <f t="shared" si="7"/>
        <v/>
      </c>
      <c r="V31" s="53" t="str">
        <f t="shared" si="8"/>
        <v/>
      </c>
      <c r="W31" s="53" t="str">
        <f t="shared" si="9"/>
        <v/>
      </c>
      <c r="X31" s="53" t="str">
        <f t="shared" si="9"/>
        <v/>
      </c>
      <c r="Y31" s="54">
        <f t="shared" si="10"/>
        <v>0</v>
      </c>
      <c r="Z31" s="55">
        <f t="shared" si="4"/>
        <v>0</v>
      </c>
      <c r="AA31" s="55">
        <f t="shared" si="5"/>
        <v>0</v>
      </c>
    </row>
    <row r="32" spans="1:27" ht="80.25" hidden="1" customHeight="1" x14ac:dyDescent="0.2">
      <c r="A32" s="43" t="str">
        <f t="shared" si="0"/>
        <v/>
      </c>
      <c r="B32" s="44"/>
      <c r="C32" s="21"/>
      <c r="D32" s="46"/>
      <c r="E32" s="46"/>
      <c r="F32" s="47"/>
      <c r="G32" s="57"/>
      <c r="H32" s="57"/>
      <c r="I32" s="57"/>
      <c r="J32" s="57"/>
      <c r="K32" s="49">
        <f t="shared" si="1"/>
        <v>0</v>
      </c>
      <c r="L32" s="49">
        <f t="shared" si="2"/>
        <v>0</v>
      </c>
      <c r="M32" s="50">
        <f t="shared" si="3"/>
        <v>0</v>
      </c>
      <c r="N32" s="56"/>
      <c r="O32" s="52">
        <f t="shared" si="6"/>
        <v>0</v>
      </c>
      <c r="P32" s="49"/>
      <c r="U32" s="53" t="str">
        <f t="shared" si="7"/>
        <v/>
      </c>
      <c r="V32" s="53" t="str">
        <f t="shared" si="8"/>
        <v/>
      </c>
      <c r="W32" s="53" t="str">
        <f t="shared" si="9"/>
        <v/>
      </c>
      <c r="X32" s="53" t="str">
        <f t="shared" si="9"/>
        <v/>
      </c>
      <c r="Y32" s="54">
        <f t="shared" si="10"/>
        <v>0</v>
      </c>
      <c r="Z32" s="55">
        <f t="shared" si="4"/>
        <v>0</v>
      </c>
      <c r="AA32" s="55">
        <f t="shared" si="5"/>
        <v>0</v>
      </c>
    </row>
    <row r="33" spans="1:27" ht="80.25" hidden="1" customHeight="1" x14ac:dyDescent="0.2">
      <c r="A33" s="43" t="str">
        <f t="shared" si="0"/>
        <v/>
      </c>
      <c r="B33" s="44"/>
      <c r="C33" s="21"/>
      <c r="D33" s="46"/>
      <c r="E33" s="46"/>
      <c r="F33" s="47"/>
      <c r="G33" s="57"/>
      <c r="H33" s="57"/>
      <c r="I33" s="57"/>
      <c r="J33" s="57"/>
      <c r="K33" s="49">
        <f t="shared" si="1"/>
        <v>0</v>
      </c>
      <c r="L33" s="49">
        <f t="shared" si="2"/>
        <v>0</v>
      </c>
      <c r="M33" s="50">
        <f t="shared" si="3"/>
        <v>0</v>
      </c>
      <c r="N33" s="56"/>
      <c r="O33" s="52">
        <f t="shared" si="6"/>
        <v>0</v>
      </c>
      <c r="P33" s="49"/>
      <c r="U33" s="53" t="str">
        <f t="shared" si="7"/>
        <v/>
      </c>
      <c r="V33" s="53" t="str">
        <f t="shared" si="8"/>
        <v/>
      </c>
      <c r="W33" s="53" t="str">
        <f t="shared" si="9"/>
        <v/>
      </c>
      <c r="X33" s="53" t="str">
        <f t="shared" si="9"/>
        <v/>
      </c>
      <c r="Y33" s="54">
        <f t="shared" si="10"/>
        <v>0</v>
      </c>
      <c r="Z33" s="55">
        <f t="shared" si="4"/>
        <v>0</v>
      </c>
      <c r="AA33" s="55">
        <f t="shared" si="5"/>
        <v>0</v>
      </c>
    </row>
    <row r="34" spans="1:27" ht="80.25" hidden="1" customHeight="1" x14ac:dyDescent="0.2">
      <c r="A34" s="43" t="str">
        <f t="shared" si="0"/>
        <v/>
      </c>
      <c r="B34" s="44"/>
      <c r="C34" s="21"/>
      <c r="D34" s="46"/>
      <c r="E34" s="46"/>
      <c r="F34" s="47"/>
      <c r="G34" s="57"/>
      <c r="H34" s="57"/>
      <c r="I34" s="57"/>
      <c r="J34" s="57"/>
      <c r="K34" s="49">
        <f t="shared" si="1"/>
        <v>0</v>
      </c>
      <c r="L34" s="49">
        <f t="shared" si="2"/>
        <v>0</v>
      </c>
      <c r="M34" s="50">
        <f t="shared" si="3"/>
        <v>0</v>
      </c>
      <c r="N34" s="56"/>
      <c r="O34" s="52">
        <f t="shared" si="6"/>
        <v>0</v>
      </c>
      <c r="P34" s="49"/>
      <c r="U34" s="53" t="str">
        <f t="shared" si="7"/>
        <v/>
      </c>
      <c r="V34" s="53" t="str">
        <f t="shared" si="8"/>
        <v/>
      </c>
      <c r="W34" s="53" t="str">
        <f t="shared" si="9"/>
        <v/>
      </c>
      <c r="X34" s="53" t="str">
        <f t="shared" si="9"/>
        <v/>
      </c>
      <c r="Y34" s="54">
        <f t="shared" si="10"/>
        <v>0</v>
      </c>
      <c r="Z34" s="55">
        <f t="shared" si="4"/>
        <v>0</v>
      </c>
      <c r="AA34" s="55">
        <f t="shared" si="5"/>
        <v>0</v>
      </c>
    </row>
    <row r="35" spans="1:27" ht="80.25" hidden="1" customHeight="1" thickBot="1" x14ac:dyDescent="0.25">
      <c r="A35" s="43" t="str">
        <f t="shared" si="0"/>
        <v/>
      </c>
      <c r="B35" s="58"/>
      <c r="C35" s="59"/>
      <c r="D35" s="60"/>
      <c r="E35" s="60"/>
      <c r="F35" s="61"/>
      <c r="G35" s="62"/>
      <c r="H35" s="62"/>
      <c r="I35" s="62"/>
      <c r="J35" s="62"/>
      <c r="K35" s="63">
        <f t="shared" si="1"/>
        <v>0</v>
      </c>
      <c r="L35" s="63">
        <f t="shared" si="2"/>
        <v>0</v>
      </c>
      <c r="M35" s="64">
        <f t="shared" si="3"/>
        <v>0</v>
      </c>
      <c r="N35" s="65"/>
      <c r="O35" s="52">
        <f t="shared" si="6"/>
        <v>0</v>
      </c>
      <c r="P35" s="63"/>
      <c r="U35" s="53" t="str">
        <f t="shared" si="7"/>
        <v/>
      </c>
      <c r="V35" s="53" t="str">
        <f t="shared" si="8"/>
        <v/>
      </c>
      <c r="W35" s="53" t="str">
        <f t="shared" si="9"/>
        <v/>
      </c>
      <c r="X35" s="53" t="str">
        <f t="shared" si="9"/>
        <v/>
      </c>
      <c r="Y35" s="54">
        <f t="shared" si="10"/>
        <v>0</v>
      </c>
      <c r="Z35" s="55">
        <f t="shared" si="4"/>
        <v>0</v>
      </c>
      <c r="AA35" s="55">
        <f t="shared" si="5"/>
        <v>0</v>
      </c>
    </row>
    <row r="36" spans="1:27" ht="16.5" customHeight="1" thickBot="1" x14ac:dyDescent="0.3">
      <c r="A36" s="12" t="s">
        <v>32</v>
      </c>
      <c r="B36" s="66">
        <f>COUNTA(B10:B35)</f>
        <v>4</v>
      </c>
      <c r="C36" s="67"/>
      <c r="D36" s="67"/>
      <c r="E36" s="67"/>
      <c r="F36" s="68">
        <f>SUM(F10:F35)</f>
        <v>14</v>
      </c>
      <c r="G36" s="69"/>
      <c r="H36" s="69"/>
      <c r="I36" s="69"/>
      <c r="J36" s="69"/>
      <c r="K36" s="70">
        <f>SUM(K10:K35)</f>
        <v>920</v>
      </c>
      <c r="L36" s="70">
        <f>SUM(L10:L35)</f>
        <v>280</v>
      </c>
      <c r="M36" s="71">
        <f>SUM(M10:M35)</f>
        <v>0</v>
      </c>
      <c r="N36" s="72"/>
      <c r="O36" s="52">
        <f>SUM(O10:O35)</f>
        <v>0</v>
      </c>
      <c r="P36" s="73"/>
    </row>
    <row r="37" spans="1:27" ht="6.75" customHeight="1" x14ac:dyDescent="0.2">
      <c r="A37" s="12" t="s">
        <v>32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27" x14ac:dyDescent="0.2">
      <c r="A38" s="12" t="s">
        <v>32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27" x14ac:dyDescent="0.2">
      <c r="A39" s="12" t="s">
        <v>32</v>
      </c>
      <c r="B39" s="74"/>
      <c r="C39" s="74"/>
      <c r="D39" s="74"/>
      <c r="E39" s="74"/>
      <c r="F39" s="14"/>
      <c r="G39" s="14"/>
      <c r="H39" s="14"/>
    </row>
    <row r="40" spans="1:27" ht="25.5" customHeight="1" x14ac:dyDescent="0.2">
      <c r="A40" s="12" t="s">
        <v>32</v>
      </c>
      <c r="B40" s="75" t="s">
        <v>33</v>
      </c>
      <c r="C40" s="76"/>
      <c r="D40" s="76"/>
      <c r="E40" s="77">
        <f>IF(L36&gt;0,O36/L36,"0")</f>
        <v>0</v>
      </c>
      <c r="F40" s="78"/>
      <c r="G40" s="14"/>
      <c r="H40" s="14"/>
    </row>
    <row r="41" spans="1:27" x14ac:dyDescent="0.2">
      <c r="A41" s="12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5" spans="1:27" x14ac:dyDescent="0.2">
      <c r="E45" s="80"/>
    </row>
  </sheetData>
  <autoFilter ref="A9:AA40">
    <filterColumn colId="0">
      <customFilters and="1">
        <customFilter operator="notEqual" val=" "/>
      </customFilters>
    </filterColumn>
  </autoFilter>
  <mergeCells count="2">
    <mergeCell ref="G7:O7"/>
    <mergeCell ref="U8:Y8"/>
  </mergeCells>
  <conditionalFormatting sqref="D10:D11 D13">
    <cfRule type="cellIs" dxfId="1" priority="1" stopIfTrue="1" operator="notEqual">
      <formula>0</formula>
    </cfRule>
  </conditionalFormatting>
  <conditionalFormatting sqref="G10:J12">
    <cfRule type="cellIs" dxfId="0" priority="2" stopIfTrue="1" operator="notEqual">
      <formula>0</formula>
    </cfRule>
  </conditionalFormatting>
  <printOptions horizontalCentered="1"/>
  <pageMargins left="0.17" right="0.13" top="0.31" bottom="0.19685039370078741" header="0.37" footer="0.51181102362204722"/>
  <pageSetup paperSize="9" scale="50" fitToHeight="1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10</vt:i4>
      </vt:variant>
    </vt:vector>
  </HeadingPairs>
  <TitlesOfParts>
    <vt:vector size="15" baseType="lpstr">
      <vt:lpstr>1°-FINANZE TRIBUTI ISTRUZ PERS</vt:lpstr>
      <vt:lpstr>2°-SEGRET VIGIL COMM</vt:lpstr>
      <vt:lpstr>3°-AREA TECNICA</vt:lpstr>
      <vt:lpstr>4°-DEMOGRAF E SERVIZI SOC</vt:lpstr>
      <vt:lpstr>5°-TECNICO AMBIENTALE</vt:lpstr>
      <vt:lpstr>'1°-FINANZE TRIBUTI ISTRUZ PERS'!Area_stampa</vt:lpstr>
      <vt:lpstr>'2°-SEGRET VIGIL COMM'!Area_stampa</vt:lpstr>
      <vt:lpstr>'3°-AREA TECNICA'!Area_stampa</vt:lpstr>
      <vt:lpstr>'4°-DEMOGRAF E SERVIZI SOC'!Area_stampa</vt:lpstr>
      <vt:lpstr>'5°-TECNICO AMBIENTALE'!Area_stampa</vt:lpstr>
      <vt:lpstr>'1°-FINANZE TRIBUTI ISTRUZ PERS'!Titoli_stampa</vt:lpstr>
      <vt:lpstr>'2°-SEGRET VIGIL COMM'!Titoli_stampa</vt:lpstr>
      <vt:lpstr>'3°-AREA TECNICA'!Titoli_stampa</vt:lpstr>
      <vt:lpstr>'4°-DEMOGRAF E SERVIZI SOC'!Titoli_stampa</vt:lpstr>
      <vt:lpstr>'5°-TECNICO AMBIENTALE'!Titoli_stampa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ario</dc:creator>
  <cp:lastModifiedBy>ario</cp:lastModifiedBy>
  <dcterms:created xsi:type="dcterms:W3CDTF">2016-05-18T09:27:45Z</dcterms:created>
  <dcterms:modified xsi:type="dcterms:W3CDTF">2016-05-18T09:31:46Z</dcterms:modified>
</cp:coreProperties>
</file>