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i\certificazione tempi pagamento DL 66-14\2025\stock del debito e tempi ponderati\"/>
    </mc:Choice>
  </mc:AlternateContent>
  <bookViews>
    <workbookView xWindow="0" yWindow="0" windowWidth="28800" windowHeight="12795" tabRatio="630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documenti'!$A$7:$S$7</definedName>
    <definedName name="_xlnm.Print_Area" localSheetId="0">'Transazione documenti'!$K$5:$P$7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8" i="19" l="1"/>
  <c r="C1" i="19" l="1"/>
  <c r="B1" i="19"/>
  <c r="A1" i="19"/>
</calcChain>
</file>

<file path=xl/sharedStrings.xml><?xml version="1.0" encoding="utf-8"?>
<sst xmlns="http://schemas.openxmlformats.org/spreadsheetml/2006/main" count="353" uniqueCount="133">
  <si>
    <t>IDENTIFICATIVO 1</t>
  </si>
  <si>
    <t>Numero Progressivo di Registrazione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</si>
  <si>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</si>
  <si>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</si>
  <si>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</si>
  <si>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</si>
  <si>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</si>
  <si>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</si>
  <si>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</si>
  <si>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</si>
  <si>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</si>
  <si>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</si>
  <si>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</si>
  <si>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Tipo documento</t>
  </si>
  <si>
    <t>Denominazione del campo</t>
  </si>
  <si>
    <t>Descrizione del campo</t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</si>
  <si>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</si>
  <si>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</si>
  <si>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Stock del debito</t>
  </si>
  <si>
    <t>SALDI CHE CONCORRONO AL CALCOLO DELLO STOCK DEL DEBITO</t>
  </si>
  <si>
    <t>Data Documento</t>
  </si>
  <si>
    <t xml:space="preserve">Id Fiscale IVA
</t>
  </si>
  <si>
    <t>Anno stock:</t>
  </si>
  <si>
    <t>Data elaborazione PCC:</t>
  </si>
  <si>
    <t>Stock relativo all'ente:</t>
  </si>
  <si>
    <t>INFORMAZIONI SUL CONO DI VISIBILITA'</t>
  </si>
  <si>
    <t>Codice Ufficio
(Ufficio che ha in carico la fattura su PCC)</t>
  </si>
  <si>
    <t xml:space="preserve">il campo può contenere: 
- il codice di Fattura Elettronica (codi_uni_uo) corrispondente all'unità organizzativa IPA;
- il codice dell'amministrazione IPA  (cod_amm di IPA) nel caso in cui la visibilità sia attribuita al vertice dell'organizzazione;
- il codice ufficio PCC nel caso in cui la visibilità sia attribuita ad un ufficio censito esclusivamente nel sistema PCC (pregressa gestione dell'anagrafica PCC: Esempio 00-9YZ)
</t>
  </si>
  <si>
    <t>Denominazione Ufficio</t>
  </si>
  <si>
    <t>il campo può contenere: 
- la descrizione dell'ufficio di Fattura Elettronica (codi_uni_uo) corrispondente all'unità organizzativa IPA;
- la descrizione  dell'amministrazione IPA  (cod_amm di IPA) nel caso in cui la visibilità sia attribuita al vertice dell'organizzazione;
- la descrizione dell'ufficio PCC nel caso in cui la visibilità sia attribuita ad un ufficio censito esclusivamente nel sistema PCC (pregressa gestione dell'anagrafica PCC)</t>
  </si>
  <si>
    <t>FATTURA SICOGE</t>
  </si>
  <si>
    <t xml:space="preserve"> Si/No</t>
  </si>
  <si>
    <r>
      <t xml:space="preserve">Codice Ufficio 
</t>
    </r>
    <r>
      <rPr>
        <sz val="11"/>
        <rFont val="Calibri"/>
        <family val="2"/>
      </rPr>
      <t>(Ufficio che ha in carico la fattura su PCC)</t>
    </r>
  </si>
  <si>
    <t>Codice Ufficio</t>
  </si>
  <si>
    <t>Codice Ufficio destinatario della fattura indicato nel documento contabile acquisito da PCC.</t>
  </si>
  <si>
    <t>STOCK
A-(B+C+D+E)</t>
  </si>
  <si>
    <r>
      <t xml:space="preserve">IMPORTO NON COMMERCIALE
</t>
    </r>
    <r>
      <rPr>
        <sz val="11"/>
        <rFont val="Calibri"/>
        <family val="2"/>
      </rPr>
      <t>(B)</t>
    </r>
  </si>
  <si>
    <r>
      <t xml:space="preserve">IMPORTO NON LIQUIDABILE 
</t>
    </r>
    <r>
      <rPr>
        <sz val="11"/>
        <rFont val="Calibri"/>
        <family val="2"/>
      </rPr>
      <t>(C)</t>
    </r>
  </si>
  <si>
    <r>
      <t>IMPORTO SOSPESO</t>
    </r>
    <r>
      <rPr>
        <sz val="11"/>
        <rFont val="Calibri"/>
        <family val="2"/>
      </rPr>
      <t xml:space="preserve"> AL 31/12 * (tiene conto delle correzioni dovute ai pagamenti con giorni di sospensione)
(D)</t>
    </r>
  </si>
  <si>
    <r>
      <t xml:space="preserve">Saldo Pagato AL 31/12 (senza giorni di sospensione)
</t>
    </r>
    <r>
      <rPr>
        <sz val="11"/>
        <rFont val="Calibri"/>
        <family val="2"/>
      </rPr>
      <t>(E)</t>
    </r>
  </si>
  <si>
    <t>IMPORTO TOTALE CALCOLATO
(A)</t>
  </si>
  <si>
    <t>Coincide con l'importo imponibile (anagrafico o comunicato dall'utente) se la fattura è in regime di split payment, con l'importo imponibile più IVA altrimenti; l'importo calcolato può essere diverso rispetto all'importo anagrafico o comunicato in presenza di pagamenti in eccedenza.</t>
  </si>
  <si>
    <t>IMPORTO NON COMMERCIALE (B)</t>
  </si>
  <si>
    <t>Importo non commerciale calcolato dal sistema tenendo conto della comunicazione dell'utente e dei pagamenti non commerciali registrati sul documento.</t>
  </si>
  <si>
    <t>IMPORTO NON LIQUIDABILE '(C)'</t>
  </si>
  <si>
    <t>Importo non liquidabile calcolato dal sistema tenendo conto della comunicazione dell'utente e dei pagamenti registrati sul documento.</t>
  </si>
  <si>
    <r>
      <t>IMPORTO SOSPESO</t>
    </r>
    <r>
      <rPr>
        <sz val="9"/>
        <color rgb="FF000000"/>
        <rFont val="Calibri"/>
        <family val="2"/>
      </rPr>
      <t xml:space="preserve"> AL 31/12 * (tiene conto delle correzioni dovute ai pagamenti con giorni di sospensione)</t>
    </r>
    <r>
      <rPr>
        <b/>
        <sz val="9"/>
        <color rgb="FF000000"/>
        <rFont val="Calibri"/>
        <family val="2"/>
      </rPr>
      <t xml:space="preserve"> (D)</t>
    </r>
  </si>
  <si>
    <t>Importo che risultava sospeso al 31/12 dell'anno di riferimento, compresi importi già pagati con giorni di sospensione. Il sistema tiene conto della data inzio sospensione e di eventuali giorni di sospensione associati ai pagamenti.</t>
  </si>
  <si>
    <t>Saldo Pagato al 31/12  (senza giorni di sospensione)
(E)</t>
  </si>
  <si>
    <t>Importo totale pagato calcolato come somma di tutti i pagamenti con data mandato inferiore o uguale al 31/12 dell'anno precedente, al netto degli storni registrati in PCC entro il 31/12 dell'anno precedente. Non vengono considerati i pagamenti con giorni di sospensione in quanto già contati nell'importo sospeso (D).</t>
  </si>
  <si>
    <t>STOCK A-(B+C+D+E)</t>
  </si>
  <si>
    <t>Stock del debito. È calcolato sottraendo dall'importo totale calcolato (A) gli importi non commerciale (B), non liquidabile '(C)', sospeso al 31/12 (D) e saldo pagato al 31/12 (E).</t>
  </si>
  <si>
    <r>
      <t xml:space="preserve">IMPORTO TOTALE CALCOLATO
</t>
    </r>
    <r>
      <rPr>
        <sz val="11"/>
        <rFont val="Calibri"/>
        <family val="2"/>
      </rPr>
      <t>(A)</t>
    </r>
  </si>
  <si>
    <t>Comune di Varallo Pombia</t>
  </si>
  <si>
    <t/>
  </si>
  <si>
    <t>2025 - I Trimestre</t>
  </si>
  <si>
    <t>29/04/2025 00:00</t>
  </si>
  <si>
    <t>00366270031</t>
  </si>
  <si>
    <t>UFK3ZU</t>
  </si>
  <si>
    <t>17851171003</t>
  </si>
  <si>
    <t>IT17851171003</t>
  </si>
  <si>
    <t>F513222000008493</t>
  </si>
  <si>
    <t>14068856831</t>
  </si>
  <si>
    <t>5200000164</t>
  </si>
  <si>
    <t>NOTA DI CREDITO</t>
  </si>
  <si>
    <t>NO</t>
  </si>
  <si>
    <t>Comune di Varallo Pombia - Uff_eFatturaPA</t>
  </si>
  <si>
    <t>F513222000008335</t>
  </si>
  <si>
    <t>13720648808</t>
  </si>
  <si>
    <t>9600043751</t>
  </si>
  <si>
    <t>FATTURE E ALTRI DOCUMENTI</t>
  </si>
  <si>
    <t>02968430237</t>
  </si>
  <si>
    <t>IT02968430237</t>
  </si>
  <si>
    <t>F513222000008427</t>
  </si>
  <si>
    <t>13922191656</t>
  </si>
  <si>
    <t>FE000120250000440754</t>
  </si>
  <si>
    <t>06874351007</t>
  </si>
  <si>
    <t>IT06874351007</t>
  </si>
  <si>
    <t>F513222000008262</t>
  </si>
  <si>
    <t>13524473492</t>
  </si>
  <si>
    <t>2420040831</t>
  </si>
  <si>
    <t>F513222000008453</t>
  </si>
  <si>
    <t>13954810524</t>
  </si>
  <si>
    <t>9600126505</t>
  </si>
  <si>
    <t>F513222000008443</t>
  </si>
  <si>
    <t>13936379582</t>
  </si>
  <si>
    <t>FE000120250000456212</t>
  </si>
  <si>
    <t>FSTGCR66S15L682D</t>
  </si>
  <si>
    <t>IT02281830121</t>
  </si>
  <si>
    <t>F513222000008355</t>
  </si>
  <si>
    <t>13763424245</t>
  </si>
  <si>
    <t>1930</t>
  </si>
  <si>
    <t>F513222000008442</t>
  </si>
  <si>
    <t>13936142073</t>
  </si>
  <si>
    <t>FE000120250000456866</t>
  </si>
  <si>
    <t>F513222000008500</t>
  </si>
  <si>
    <t>14083441711</t>
  </si>
  <si>
    <t>FE000120250000595168</t>
  </si>
  <si>
    <t>02673830028</t>
  </si>
  <si>
    <t>IT02673830028</t>
  </si>
  <si>
    <t>F513222000008323</t>
  </si>
  <si>
    <t>13704172337</t>
  </si>
  <si>
    <t>2024/FESP-43</t>
  </si>
  <si>
    <t>F513222000008401</t>
  </si>
  <si>
    <t>13695451309</t>
  </si>
  <si>
    <t>2024/FESP-41</t>
  </si>
  <si>
    <t>F513222000008345</t>
  </si>
  <si>
    <t>13751437379</t>
  </si>
  <si>
    <t>1928</t>
  </si>
  <si>
    <t>F513222000008344</t>
  </si>
  <si>
    <t>13751450213</t>
  </si>
  <si>
    <t>1929</t>
  </si>
  <si>
    <t>F513222000008488</t>
  </si>
  <si>
    <t>14055968173</t>
  </si>
  <si>
    <t>FE000120250000531582</t>
  </si>
  <si>
    <t>F513222000008454</t>
  </si>
  <si>
    <t>13954644928</t>
  </si>
  <si>
    <t>9600115004</t>
  </si>
  <si>
    <t>F513222000008330</t>
  </si>
  <si>
    <t>13720707188</t>
  </si>
  <si>
    <t>9600055153</t>
  </si>
  <si>
    <t>F513222000008438</t>
  </si>
  <si>
    <t>13922673177</t>
  </si>
  <si>
    <t>FE000120250000440095</t>
  </si>
  <si>
    <t>F513222000008321</t>
  </si>
  <si>
    <t>13695451314</t>
  </si>
  <si>
    <t>2024/FESP-42</t>
  </si>
  <si>
    <t>F513222000008353</t>
  </si>
  <si>
    <t>13763483435</t>
  </si>
  <si>
    <t>1932</t>
  </si>
  <si>
    <t>F513222000008494</t>
  </si>
  <si>
    <t>14068888525</t>
  </si>
  <si>
    <t>5200000163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</si>
</sst>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5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2"/>
      <color indexed="8"/>
      <name val="Calibri"/>
      <family val="2"/>
    </font>
    <font>
      <b/>
      <sz val="9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57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5" fillId="3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NumberForma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49" fontId="1" fillId="10" borderId="6" xfId="0" applyNumberFormat="1" applyFont="1" applyFill="1" applyBorder="1" applyAlignment="1" applyProtection="1">
      <alignment horizontal="center" vertical="center" wrapText="1"/>
    </xf>
    <xf numFmtId="49" fontId="1" fillId="10" borderId="2" xfId="0" applyNumberFormat="1" applyFont="1" applyFill="1" applyBorder="1" applyAlignment="1" applyProtection="1">
      <alignment horizontal="center" vertical="center" wrapText="1"/>
    </xf>
    <xf numFmtId="49" fontId="1" fillId="11" borderId="1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10" fillId="12" borderId="1" xfId="0" applyFont="1" applyFill="1" applyBorder="1" applyAlignment="1">
      <alignment vertical="center" wrapText="1"/>
    </xf>
    <xf numFmtId="49" fontId="9" fillId="12" borderId="1" xfId="0" applyNumberFormat="1" applyFont="1" applyFill="1" applyBorder="1" applyAlignment="1">
      <alignment vertical="center" wrapText="1"/>
    </xf>
    <xf numFmtId="0" fontId="8" fillId="12" borderId="1" xfId="0" applyFont="1" applyFill="1" applyBorder="1" applyAlignment="1">
      <alignment vertical="center" wrapText="1"/>
    </xf>
    <xf numFmtId="49" fontId="11" fillId="13" borderId="1" xfId="0" applyNumberFormat="1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top" wrapText="1"/>
    </xf>
    <xf numFmtId="0" fontId="13" fillId="6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vertical="top" wrapText="1"/>
    </xf>
    <xf numFmtId="49" fontId="7" fillId="10" borderId="1" xfId="0" applyNumberFormat="1" applyFont="1" applyFill="1" applyBorder="1" applyAlignment="1">
      <alignment vertical="center" wrapText="1"/>
    </xf>
    <xf numFmtId="49" fontId="9" fillId="10" borderId="1" xfId="0" applyNumberFormat="1" applyFont="1" applyFill="1" applyBorder="1" applyAlignment="1">
      <alignment horizontal="center" vertical="center" wrapText="1"/>
    </xf>
    <xf numFmtId="49" fontId="9" fillId="10" borderId="1" xfId="0" applyNumberFormat="1" applyFont="1" applyFill="1" applyBorder="1" applyAlignment="1">
      <alignment horizontal="left" vertical="center" wrapText="1"/>
    </xf>
    <xf numFmtId="2" fontId="0" fillId="0" borderId="0" xfId="0" applyNumberFormat="1"/>
    <xf numFmtId="14" fontId="0" fillId="0" borderId="0" xfId="0" applyNumberFormat="1"/>
    <xf numFmtId="2" fontId="1" fillId="6" borderId="2" xfId="0" applyNumberFormat="1" applyFont="1" applyFill="1" applyBorder="1" applyAlignment="1" applyProtection="1">
      <alignment horizontal="center" vertical="center" wrapText="1"/>
    </xf>
    <xf numFmtId="2" fontId="1" fillId="6" borderId="6" xfId="0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49" fontId="1" fillId="10" borderId="3" xfId="0" applyNumberFormat="1" applyFont="1" applyFill="1" applyBorder="1" applyAlignment="1" applyProtection="1">
      <alignment horizontal="center" vertical="center" wrapText="1"/>
    </xf>
    <xf numFmtId="49" fontId="1" fillId="10" borderId="4" xfId="0" applyNumberFormat="1" applyFont="1" applyFill="1" applyBorder="1" applyAlignment="1" applyProtection="1">
      <alignment horizontal="center" vertical="center" wrapText="1"/>
    </xf>
    <xf numFmtId="2" fontId="1" fillId="6" borderId="3" xfId="0" applyNumberFormat="1" applyFont="1" applyFill="1" applyBorder="1" applyAlignment="1" applyProtection="1">
      <alignment horizontal="center" vertical="center" wrapText="1"/>
    </xf>
    <xf numFmtId="2" fontId="1" fillId="6" borderId="5" xfId="0" applyNumberFormat="1" applyFont="1" applyFill="1" applyBorder="1" applyAlignment="1" applyProtection="1">
      <alignment horizontal="center" vertical="center" wrapText="1"/>
    </xf>
    <xf numFmtId="2" fontId="1" fillId="6" borderId="4" xfId="0" applyNumberFormat="1" applyFont="1" applyFill="1" applyBorder="1" applyAlignment="1" applyProtection="1">
      <alignment horizontal="center" vertical="center" wrapText="1"/>
    </xf>
    <xf numFmtId="2" fontId="1" fillId="13" borderId="2" xfId="0" applyNumberFormat="1" applyFont="1" applyFill="1" applyBorder="1" applyAlignment="1" applyProtection="1">
      <alignment horizontal="center" vertical="center" wrapText="1"/>
    </xf>
    <xf numFmtId="2" fontId="1" fillId="13" borderId="7" xfId="0" applyNumberFormat="1" applyFont="1" applyFill="1" applyBorder="1" applyAlignment="1" applyProtection="1">
      <alignment horizontal="center" vertical="center" wrapText="1"/>
    </xf>
    <xf numFmtId="2" fontId="1" fillId="13" borderId="6" xfId="0" applyNumberFormat="1" applyFont="1" applyFill="1" applyBorder="1" applyAlignment="1" applyProtection="1">
      <alignment horizontal="center" vertical="center" wrapText="1"/>
    </xf>
    <xf numFmtId="49" fontId="1" fillId="11" borderId="3" xfId="0" applyNumberFormat="1" applyFont="1" applyFill="1" applyBorder="1" applyAlignment="1" applyProtection="1">
      <alignment horizontal="center" vertical="center" wrapText="1"/>
    </xf>
    <xf numFmtId="49" fontId="1" fillId="11" borderId="1" xfId="0" applyNumberFormat="1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1" fillId="5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3" fillId="5" borderId="1" xfId="0" applyNumberFormat="1" applyFont="1" applyFill="1" applyBorder="1" applyAlignment="1" applyProtection="1">
      <alignment horizontal="center" vertical="center" wrapText="1"/>
    </xf>
    <xf numFmtId="44" fontId="0" fillId="14" borderId="0" xfId="1" applyFont="1" applyFill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abSelected="1" topLeftCell="I2" zoomScale="80" zoomScaleNormal="80" workbookViewId="0">
      <selection activeCell="P28" sqref="P28"/>
    </sheetView>
  </sheetViews>
  <sheetFormatPr defaultColWidth="0" defaultRowHeight="15" x14ac:dyDescent="0.25"/>
  <cols>
    <col min="1" max="1" width="32.7109375" style="6" customWidth="1"/>
    <col min="2" max="2" width="39" style="6" customWidth="1"/>
    <col min="3" max="3" width="30.85546875" style="6" customWidth="1"/>
    <col min="4" max="4" width="23.85546875" style="6" customWidth="1"/>
    <col min="5" max="6" width="31.7109375" style="3" customWidth="1"/>
    <col min="7" max="7" width="25" style="3" customWidth="1"/>
    <col min="8" max="8" width="33.42578125" style="4" customWidth="1"/>
    <col min="9" max="10" width="27.42578125" style="3" customWidth="1"/>
    <col min="11" max="11" width="26.85546875" style="3" bestFit="1" customWidth="1"/>
    <col min="12" max="12" width="24.85546875" style="19" bestFit="1" customWidth="1"/>
    <col min="13" max="13" width="25.42578125" style="20" bestFit="1" customWidth="1"/>
    <col min="14" max="14" width="31" style="20" bestFit="1" customWidth="1"/>
    <col min="15" max="15" width="27.5703125" style="19" bestFit="1" customWidth="1"/>
    <col min="16" max="16" width="24.42578125" style="11" customWidth="1"/>
    <col min="17" max="18" width="31.7109375" style="6" customWidth="1"/>
    <col min="19" max="19" width="35.42578125" style="4" bestFit="1" customWidth="1"/>
    <col min="20" max="20" width="12.140625" style="2" customWidth="1"/>
  </cols>
  <sheetData>
    <row r="1" spans="1:20" hidden="1" x14ac:dyDescent="0.25">
      <c r="A1" s="7">
        <f>0</f>
        <v>0</v>
      </c>
      <c r="B1" s="7">
        <f>0</f>
        <v>0</v>
      </c>
      <c r="C1" s="7">
        <f>0</f>
        <v>0</v>
      </c>
      <c r="E1" s="6"/>
      <c r="F1" s="6"/>
      <c r="G1" s="6"/>
      <c r="H1" s="1"/>
      <c r="K1" s="5"/>
      <c r="T1"/>
    </row>
    <row r="2" spans="1:20" x14ac:dyDescent="0.25">
      <c r="A2" t="s">
        <v>24</v>
      </c>
      <c r="B2" t="s">
        <v>53</v>
      </c>
      <c r="C2" t="s">
        <v>54</v>
      </c>
      <c r="D2" t="s">
        <v>54</v>
      </c>
      <c r="E2" t="s">
        <v>54</v>
      </c>
      <c r="F2" t="s">
        <v>54</v>
      </c>
      <c r="G2" t="s">
        <v>54</v>
      </c>
      <c r="H2" t="s">
        <v>54</v>
      </c>
      <c r="I2" t="s">
        <v>54</v>
      </c>
      <c r="J2" t="s">
        <v>54</v>
      </c>
      <c r="K2" t="s">
        <v>54</v>
      </c>
      <c r="L2" t="s">
        <v>54</v>
      </c>
      <c r="M2" t="s">
        <v>54</v>
      </c>
      <c r="N2" t="s">
        <v>54</v>
      </c>
      <c r="O2" t="s">
        <v>54</v>
      </c>
      <c r="P2" t="s">
        <v>54</v>
      </c>
      <c r="Q2" t="s">
        <v>54</v>
      </c>
      <c r="R2" t="s">
        <v>54</v>
      </c>
      <c r="S2" t="s">
        <v>54</v>
      </c>
      <c r="T2" t="s">
        <v>54</v>
      </c>
    </row>
    <row r="3" spans="1:20" x14ac:dyDescent="0.25">
      <c r="A3" t="s">
        <v>22</v>
      </c>
      <c r="B3" t="s">
        <v>55</v>
      </c>
      <c r="C3" t="s">
        <v>54</v>
      </c>
      <c r="D3" t="s">
        <v>54</v>
      </c>
      <c r="E3" t="s">
        <v>54</v>
      </c>
      <c r="F3" t="s">
        <v>54</v>
      </c>
      <c r="G3" t="s">
        <v>54</v>
      </c>
      <c r="H3" t="s">
        <v>54</v>
      </c>
      <c r="I3" t="s">
        <v>54</v>
      </c>
      <c r="J3" t="s">
        <v>54</v>
      </c>
      <c r="K3" t="s">
        <v>54</v>
      </c>
      <c r="L3" t="s">
        <v>54</v>
      </c>
      <c r="M3" t="s">
        <v>54</v>
      </c>
      <c r="N3" t="s">
        <v>54</v>
      </c>
      <c r="O3" t="s">
        <v>54</v>
      </c>
      <c r="P3" t="s">
        <v>54</v>
      </c>
      <c r="Q3" t="s">
        <v>54</v>
      </c>
      <c r="R3" t="s">
        <v>54</v>
      </c>
      <c r="S3" t="s">
        <v>54</v>
      </c>
      <c r="T3" t="s">
        <v>54</v>
      </c>
    </row>
    <row r="4" spans="1:20" x14ac:dyDescent="0.25">
      <c r="A4" t="s">
        <v>23</v>
      </c>
      <c r="B4" t="s">
        <v>56</v>
      </c>
      <c r="C4" t="s">
        <v>54</v>
      </c>
      <c r="D4" t="s">
        <v>54</v>
      </c>
      <c r="E4" t="s">
        <v>54</v>
      </c>
      <c r="F4" t="s">
        <v>54</v>
      </c>
      <c r="G4" t="s">
        <v>54</v>
      </c>
      <c r="H4" t="s">
        <v>54</v>
      </c>
      <c r="I4" t="s">
        <v>54</v>
      </c>
      <c r="J4" t="s">
        <v>54</v>
      </c>
      <c r="K4" t="s">
        <v>54</v>
      </c>
      <c r="L4" t="s">
        <v>54</v>
      </c>
      <c r="M4" t="s">
        <v>54</v>
      </c>
      <c r="N4" t="s">
        <v>54</v>
      </c>
      <c r="O4" t="s">
        <v>54</v>
      </c>
      <c r="P4" t="s">
        <v>54</v>
      </c>
      <c r="Q4" t="s">
        <v>54</v>
      </c>
      <c r="R4" t="s">
        <v>54</v>
      </c>
      <c r="S4" t="s">
        <v>54</v>
      </c>
      <c r="T4" t="s">
        <v>54</v>
      </c>
    </row>
    <row r="5" spans="1:20" ht="40.5" customHeight="1" x14ac:dyDescent="0.25">
      <c r="A5" s="52" t="s">
        <v>4</v>
      </c>
      <c r="B5" s="52"/>
      <c r="C5" s="53" t="s">
        <v>8</v>
      </c>
      <c r="D5" s="53"/>
      <c r="E5" s="54" t="s">
        <v>10</v>
      </c>
      <c r="F5" s="54"/>
      <c r="G5" s="54"/>
      <c r="H5" s="54"/>
      <c r="I5" s="54"/>
      <c r="J5" s="12"/>
      <c r="K5" s="47" t="s">
        <v>52</v>
      </c>
      <c r="L5" s="44" t="s">
        <v>19</v>
      </c>
      <c r="M5" s="45"/>
      <c r="N5" s="45"/>
      <c r="O5" s="46"/>
      <c r="P5" s="15" t="s">
        <v>35</v>
      </c>
      <c r="Q5" s="18" t="s">
        <v>30</v>
      </c>
      <c r="R5" s="42" t="s">
        <v>25</v>
      </c>
      <c r="S5" s="43"/>
      <c r="T5"/>
    </row>
    <row r="6" spans="1:20" ht="15" customHeight="1" x14ac:dyDescent="0.25">
      <c r="A6" s="52" t="s">
        <v>5</v>
      </c>
      <c r="B6" s="52" t="s">
        <v>6</v>
      </c>
      <c r="C6" s="53" t="s">
        <v>7</v>
      </c>
      <c r="D6" s="53" t="s">
        <v>21</v>
      </c>
      <c r="E6" s="12" t="s">
        <v>0</v>
      </c>
      <c r="F6" s="12" t="s">
        <v>2</v>
      </c>
      <c r="G6" s="54" t="s">
        <v>9</v>
      </c>
      <c r="H6" s="54"/>
      <c r="I6" s="54"/>
      <c r="J6" s="54"/>
      <c r="K6" s="48"/>
      <c r="L6" s="39" t="s">
        <v>36</v>
      </c>
      <c r="M6" s="39" t="s">
        <v>37</v>
      </c>
      <c r="N6" s="39" t="s">
        <v>38</v>
      </c>
      <c r="O6" s="39" t="s">
        <v>39</v>
      </c>
      <c r="P6" s="41" t="s">
        <v>18</v>
      </c>
      <c r="Q6" s="50" t="s">
        <v>31</v>
      </c>
      <c r="R6" s="17"/>
      <c r="S6" s="17"/>
      <c r="T6"/>
    </row>
    <row r="7" spans="1:20" ht="157.5" customHeight="1" x14ac:dyDescent="0.25">
      <c r="A7" s="52"/>
      <c r="B7" s="52"/>
      <c r="C7" s="53"/>
      <c r="D7" s="55"/>
      <c r="E7" s="12" t="s">
        <v>1</v>
      </c>
      <c r="F7" s="12" t="s">
        <v>3</v>
      </c>
      <c r="G7" s="12" t="s">
        <v>11</v>
      </c>
      <c r="H7" s="13" t="s">
        <v>20</v>
      </c>
      <c r="I7" s="14" t="s">
        <v>12</v>
      </c>
      <c r="J7" s="14" t="s">
        <v>13</v>
      </c>
      <c r="K7" s="49"/>
      <c r="L7" s="40"/>
      <c r="M7" s="40"/>
      <c r="N7" s="40"/>
      <c r="O7" s="40"/>
      <c r="P7" s="41"/>
      <c r="Q7" s="51"/>
      <c r="R7" s="16" t="s">
        <v>32</v>
      </c>
      <c r="S7" s="16" t="s">
        <v>28</v>
      </c>
      <c r="T7"/>
    </row>
    <row r="8" spans="1:20" x14ac:dyDescent="0.25">
      <c r="A8" t="s">
        <v>57</v>
      </c>
      <c r="B8" t="s">
        <v>58</v>
      </c>
      <c r="C8" t="s">
        <v>59</v>
      </c>
      <c r="D8" t="s">
        <v>60</v>
      </c>
      <c r="E8" t="s">
        <v>61</v>
      </c>
      <c r="F8" t="s">
        <v>62</v>
      </c>
      <c r="G8" t="s">
        <v>63</v>
      </c>
      <c r="H8" s="38">
        <v>45705</v>
      </c>
      <c r="I8" s="37">
        <v>196.18</v>
      </c>
      <c r="J8" t="s">
        <v>64</v>
      </c>
      <c r="K8" s="37">
        <v>160.80000000000001</v>
      </c>
      <c r="L8" s="37">
        <v>0</v>
      </c>
      <c r="M8" s="37">
        <v>0</v>
      </c>
      <c r="N8" s="37">
        <v>0</v>
      </c>
      <c r="O8" s="37">
        <v>0</v>
      </c>
      <c r="P8" s="37">
        <v>-160.80000000000001</v>
      </c>
      <c r="Q8" t="s">
        <v>65</v>
      </c>
      <c r="R8" t="s">
        <v>58</v>
      </c>
      <c r="S8" t="s">
        <v>66</v>
      </c>
      <c r="T8" t="s">
        <v>54</v>
      </c>
    </row>
    <row r="9" spans="1:20" x14ac:dyDescent="0.25">
      <c r="A9" t="s">
        <v>57</v>
      </c>
      <c r="B9" t="s">
        <v>58</v>
      </c>
      <c r="C9" t="s">
        <v>59</v>
      </c>
      <c r="D9" t="s">
        <v>60</v>
      </c>
      <c r="E9" t="s">
        <v>67</v>
      </c>
      <c r="F9" t="s">
        <v>68</v>
      </c>
      <c r="G9" t="s">
        <v>69</v>
      </c>
      <c r="H9" s="38">
        <v>45657</v>
      </c>
      <c r="I9" s="37">
        <v>752.33</v>
      </c>
      <c r="J9" t="s">
        <v>70</v>
      </c>
      <c r="K9" s="37">
        <v>616.66</v>
      </c>
      <c r="L9" s="37">
        <v>0</v>
      </c>
      <c r="M9" s="37">
        <v>0</v>
      </c>
      <c r="N9" s="37">
        <v>0</v>
      </c>
      <c r="O9" s="37">
        <v>0</v>
      </c>
      <c r="P9" s="37">
        <v>616.66</v>
      </c>
      <c r="Q9" t="s">
        <v>65</v>
      </c>
      <c r="R9" t="s">
        <v>58</v>
      </c>
      <c r="S9" t="s">
        <v>66</v>
      </c>
      <c r="T9" t="s">
        <v>54</v>
      </c>
    </row>
    <row r="10" spans="1:20" x14ac:dyDescent="0.25">
      <c r="A10" t="s">
        <v>57</v>
      </c>
      <c r="B10" t="s">
        <v>58</v>
      </c>
      <c r="C10" t="s">
        <v>71</v>
      </c>
      <c r="D10" t="s">
        <v>72</v>
      </c>
      <c r="E10" t="s">
        <v>73</v>
      </c>
      <c r="F10" t="s">
        <v>74</v>
      </c>
      <c r="G10" t="s">
        <v>75</v>
      </c>
      <c r="H10" s="38">
        <v>45686</v>
      </c>
      <c r="I10" s="37">
        <v>8996.82</v>
      </c>
      <c r="J10" t="s">
        <v>70</v>
      </c>
      <c r="K10" s="37">
        <v>7374.44</v>
      </c>
      <c r="L10" s="37">
        <v>0</v>
      </c>
      <c r="M10" s="37">
        <v>0</v>
      </c>
      <c r="N10" s="37">
        <v>0</v>
      </c>
      <c r="O10" s="37">
        <v>0</v>
      </c>
      <c r="P10" s="37">
        <v>7374.44</v>
      </c>
      <c r="Q10" t="s">
        <v>65</v>
      </c>
      <c r="R10" t="s">
        <v>58</v>
      </c>
      <c r="S10" t="s">
        <v>66</v>
      </c>
      <c r="T10" t="s">
        <v>54</v>
      </c>
    </row>
    <row r="11" spans="1:20" x14ac:dyDescent="0.25">
      <c r="A11" t="s">
        <v>57</v>
      </c>
      <c r="B11" t="s">
        <v>58</v>
      </c>
      <c r="C11" t="s">
        <v>76</v>
      </c>
      <c r="D11" t="s">
        <v>77</v>
      </c>
      <c r="E11" t="s">
        <v>78</v>
      </c>
      <c r="F11" t="s">
        <v>79</v>
      </c>
      <c r="G11" t="s">
        <v>80</v>
      </c>
      <c r="H11" s="38">
        <v>45627</v>
      </c>
      <c r="I11" s="37">
        <v>800</v>
      </c>
      <c r="J11" t="s">
        <v>70</v>
      </c>
      <c r="K11" s="37">
        <v>800</v>
      </c>
      <c r="L11" s="37">
        <v>0</v>
      </c>
      <c r="M11" s="37">
        <v>0</v>
      </c>
      <c r="N11" s="37">
        <v>0</v>
      </c>
      <c r="O11" s="37">
        <v>0</v>
      </c>
      <c r="P11" s="37">
        <v>800</v>
      </c>
      <c r="Q11" t="s">
        <v>65</v>
      </c>
      <c r="R11" t="s">
        <v>58</v>
      </c>
      <c r="S11" t="s">
        <v>66</v>
      </c>
      <c r="T11" t="s">
        <v>54</v>
      </c>
    </row>
    <row r="12" spans="1:20" x14ac:dyDescent="0.25">
      <c r="A12" t="s">
        <v>57</v>
      </c>
      <c r="B12" t="s">
        <v>58</v>
      </c>
      <c r="C12" t="s">
        <v>59</v>
      </c>
      <c r="D12" t="s">
        <v>60</v>
      </c>
      <c r="E12" t="s">
        <v>81</v>
      </c>
      <c r="F12" t="s">
        <v>82</v>
      </c>
      <c r="G12" t="s">
        <v>83</v>
      </c>
      <c r="H12" s="38">
        <v>45688</v>
      </c>
      <c r="I12" s="37">
        <v>261.79000000000002</v>
      </c>
      <c r="J12" t="s">
        <v>70</v>
      </c>
      <c r="K12" s="37">
        <v>214.58</v>
      </c>
      <c r="L12" s="37">
        <v>0</v>
      </c>
      <c r="M12" s="37">
        <v>0</v>
      </c>
      <c r="N12" s="37">
        <v>0</v>
      </c>
      <c r="O12" s="37">
        <v>0</v>
      </c>
      <c r="P12" s="37">
        <v>214.58</v>
      </c>
      <c r="Q12" t="s">
        <v>65</v>
      </c>
      <c r="R12" t="s">
        <v>58</v>
      </c>
      <c r="S12" t="s">
        <v>66</v>
      </c>
      <c r="T12" t="s">
        <v>54</v>
      </c>
    </row>
    <row r="13" spans="1:20" x14ac:dyDescent="0.25">
      <c r="A13" t="s">
        <v>57</v>
      </c>
      <c r="B13" t="s">
        <v>58</v>
      </c>
      <c r="C13" t="s">
        <v>71</v>
      </c>
      <c r="D13" t="s">
        <v>72</v>
      </c>
      <c r="E13" t="s">
        <v>84</v>
      </c>
      <c r="F13" t="s">
        <v>85</v>
      </c>
      <c r="G13" t="s">
        <v>86</v>
      </c>
      <c r="H13" s="38">
        <v>45687</v>
      </c>
      <c r="I13" s="37">
        <v>2047.11</v>
      </c>
      <c r="J13" t="s">
        <v>64</v>
      </c>
      <c r="K13" s="37">
        <v>1724.08</v>
      </c>
      <c r="L13" s="37">
        <v>0</v>
      </c>
      <c r="M13" s="37">
        <v>0</v>
      </c>
      <c r="N13" s="37">
        <v>0</v>
      </c>
      <c r="O13" s="37">
        <v>0</v>
      </c>
      <c r="P13" s="37">
        <v>-1724.08</v>
      </c>
      <c r="Q13" t="s">
        <v>65</v>
      </c>
      <c r="R13" t="s">
        <v>58</v>
      </c>
      <c r="S13" t="s">
        <v>66</v>
      </c>
      <c r="T13" t="s">
        <v>54</v>
      </c>
    </row>
    <row r="14" spans="1:20" x14ac:dyDescent="0.25">
      <c r="A14" t="s">
        <v>57</v>
      </c>
      <c r="B14" t="s">
        <v>58</v>
      </c>
      <c r="C14" t="s">
        <v>87</v>
      </c>
      <c r="D14" t="s">
        <v>88</v>
      </c>
      <c r="E14" t="s">
        <v>89</v>
      </c>
      <c r="F14" t="s">
        <v>90</v>
      </c>
      <c r="G14" t="s">
        <v>91</v>
      </c>
      <c r="H14" s="38">
        <v>45657</v>
      </c>
      <c r="I14" s="37">
        <v>3033.3</v>
      </c>
      <c r="J14" t="s">
        <v>64</v>
      </c>
      <c r="K14" s="37">
        <v>2486.31</v>
      </c>
      <c r="L14" s="37">
        <v>0</v>
      </c>
      <c r="M14" s="37">
        <v>0</v>
      </c>
      <c r="N14" s="37">
        <v>0</v>
      </c>
      <c r="O14" s="37">
        <v>0</v>
      </c>
      <c r="P14" s="37">
        <v>-2486.31</v>
      </c>
      <c r="Q14" t="s">
        <v>65</v>
      </c>
      <c r="R14" t="s">
        <v>58</v>
      </c>
      <c r="S14" t="s">
        <v>66</v>
      </c>
      <c r="T14" t="s">
        <v>54</v>
      </c>
    </row>
    <row r="15" spans="1:20" x14ac:dyDescent="0.25">
      <c r="A15" t="s">
        <v>57</v>
      </c>
      <c r="B15" t="s">
        <v>58</v>
      </c>
      <c r="C15" t="s">
        <v>71</v>
      </c>
      <c r="D15" t="s">
        <v>72</v>
      </c>
      <c r="E15" t="s">
        <v>92</v>
      </c>
      <c r="F15" t="s">
        <v>93</v>
      </c>
      <c r="G15" t="s">
        <v>94</v>
      </c>
      <c r="H15" s="38">
        <v>45687</v>
      </c>
      <c r="I15" s="37">
        <v>8996.82</v>
      </c>
      <c r="J15" t="s">
        <v>64</v>
      </c>
      <c r="K15" s="37">
        <v>7374.44</v>
      </c>
      <c r="L15" s="37">
        <v>0</v>
      </c>
      <c r="M15" s="37">
        <v>0</v>
      </c>
      <c r="N15" s="37">
        <v>0</v>
      </c>
      <c r="O15" s="37">
        <v>0</v>
      </c>
      <c r="P15" s="37">
        <v>-7374.44</v>
      </c>
      <c r="Q15" t="s">
        <v>65</v>
      </c>
      <c r="R15" t="s">
        <v>58</v>
      </c>
      <c r="S15" t="s">
        <v>66</v>
      </c>
      <c r="T15" t="s">
        <v>54</v>
      </c>
    </row>
    <row r="16" spans="1:20" x14ac:dyDescent="0.25">
      <c r="A16" t="s">
        <v>57</v>
      </c>
      <c r="B16" t="s">
        <v>58</v>
      </c>
      <c r="C16" t="s">
        <v>71</v>
      </c>
      <c r="D16" t="s">
        <v>72</v>
      </c>
      <c r="E16" t="s">
        <v>95</v>
      </c>
      <c r="F16" t="s">
        <v>96</v>
      </c>
      <c r="G16" t="s">
        <v>97</v>
      </c>
      <c r="H16" s="38">
        <v>45707</v>
      </c>
      <c r="I16" s="37">
        <v>23457.17</v>
      </c>
      <c r="J16" t="s">
        <v>70</v>
      </c>
      <c r="K16" s="37">
        <v>19227.189999999999</v>
      </c>
      <c r="L16" s="37">
        <v>0</v>
      </c>
      <c r="M16" s="37">
        <v>0</v>
      </c>
      <c r="N16" s="37">
        <v>0</v>
      </c>
      <c r="O16" s="37">
        <v>0</v>
      </c>
      <c r="P16" s="37">
        <v>19227.189999999999</v>
      </c>
      <c r="Q16" t="s">
        <v>65</v>
      </c>
      <c r="R16" t="s">
        <v>58</v>
      </c>
      <c r="S16" t="s">
        <v>66</v>
      </c>
      <c r="T16" t="s">
        <v>54</v>
      </c>
    </row>
    <row r="17" spans="1:20" x14ac:dyDescent="0.25">
      <c r="A17" t="s">
        <v>57</v>
      </c>
      <c r="B17" t="s">
        <v>58</v>
      </c>
      <c r="C17" t="s">
        <v>98</v>
      </c>
      <c r="D17" t="s">
        <v>99</v>
      </c>
      <c r="E17" t="s">
        <v>100</v>
      </c>
      <c r="F17" t="s">
        <v>101</v>
      </c>
      <c r="G17" t="s">
        <v>102</v>
      </c>
      <c r="H17" s="38">
        <v>45657</v>
      </c>
      <c r="I17" s="37">
        <v>24</v>
      </c>
      <c r="J17" t="s">
        <v>70</v>
      </c>
      <c r="K17" s="37">
        <v>19.68</v>
      </c>
      <c r="L17" s="37">
        <v>0</v>
      </c>
      <c r="M17" s="37">
        <v>0</v>
      </c>
      <c r="N17" s="37">
        <v>0</v>
      </c>
      <c r="O17" s="37">
        <v>0</v>
      </c>
      <c r="P17" s="37">
        <v>19.68</v>
      </c>
      <c r="Q17" t="s">
        <v>65</v>
      </c>
      <c r="R17" t="s">
        <v>58</v>
      </c>
      <c r="S17" t="s">
        <v>66</v>
      </c>
      <c r="T17" t="s">
        <v>54</v>
      </c>
    </row>
    <row r="18" spans="1:20" x14ac:dyDescent="0.25">
      <c r="A18" t="s">
        <v>57</v>
      </c>
      <c r="B18" t="s">
        <v>58</v>
      </c>
      <c r="C18" t="s">
        <v>98</v>
      </c>
      <c r="D18" t="s">
        <v>99</v>
      </c>
      <c r="E18" t="s">
        <v>103</v>
      </c>
      <c r="F18" t="s">
        <v>104</v>
      </c>
      <c r="G18" t="s">
        <v>105</v>
      </c>
      <c r="H18" s="38">
        <v>45656</v>
      </c>
      <c r="I18" s="37">
        <v>24.01</v>
      </c>
      <c r="J18" t="s">
        <v>70</v>
      </c>
      <c r="K18" s="37">
        <v>19.68</v>
      </c>
      <c r="L18" s="37">
        <v>0</v>
      </c>
      <c r="M18" s="37">
        <v>0</v>
      </c>
      <c r="N18" s="37">
        <v>0</v>
      </c>
      <c r="O18" s="37">
        <v>0</v>
      </c>
      <c r="P18" s="37">
        <v>19.68</v>
      </c>
      <c r="Q18" t="s">
        <v>65</v>
      </c>
      <c r="R18" t="s">
        <v>58</v>
      </c>
      <c r="S18" t="s">
        <v>66</v>
      </c>
      <c r="T18" t="s">
        <v>54</v>
      </c>
    </row>
    <row r="19" spans="1:20" x14ac:dyDescent="0.25">
      <c r="A19" t="s">
        <v>57</v>
      </c>
      <c r="B19" t="s">
        <v>58</v>
      </c>
      <c r="C19" t="s">
        <v>87</v>
      </c>
      <c r="D19" t="s">
        <v>88</v>
      </c>
      <c r="E19" t="s">
        <v>106</v>
      </c>
      <c r="F19" t="s">
        <v>107</v>
      </c>
      <c r="G19" t="s">
        <v>108</v>
      </c>
      <c r="H19" s="38">
        <v>45657</v>
      </c>
      <c r="I19" s="37">
        <v>3033.3</v>
      </c>
      <c r="J19" t="s">
        <v>70</v>
      </c>
      <c r="K19" s="37">
        <v>2486.31</v>
      </c>
      <c r="L19" s="37">
        <v>0</v>
      </c>
      <c r="M19" s="37">
        <v>0</v>
      </c>
      <c r="N19" s="37">
        <v>0</v>
      </c>
      <c r="O19" s="37">
        <v>0</v>
      </c>
      <c r="P19" s="37">
        <v>2486.31</v>
      </c>
      <c r="Q19" t="s">
        <v>65</v>
      </c>
      <c r="R19" t="s">
        <v>58</v>
      </c>
      <c r="S19" t="s">
        <v>66</v>
      </c>
      <c r="T19" t="s">
        <v>54</v>
      </c>
    </row>
    <row r="20" spans="1:20" x14ac:dyDescent="0.25">
      <c r="A20" t="s">
        <v>57</v>
      </c>
      <c r="B20" t="s">
        <v>58</v>
      </c>
      <c r="C20" t="s">
        <v>87</v>
      </c>
      <c r="D20" t="s">
        <v>88</v>
      </c>
      <c r="E20" t="s">
        <v>109</v>
      </c>
      <c r="F20" t="s">
        <v>110</v>
      </c>
      <c r="G20" t="s">
        <v>111</v>
      </c>
      <c r="H20" s="38">
        <v>45657</v>
      </c>
      <c r="I20" s="37">
        <v>2318.41</v>
      </c>
      <c r="J20" t="s">
        <v>70</v>
      </c>
      <c r="K20" s="37">
        <v>1900.34</v>
      </c>
      <c r="L20" s="37">
        <v>0</v>
      </c>
      <c r="M20" s="37">
        <v>0</v>
      </c>
      <c r="N20" s="37">
        <v>0</v>
      </c>
      <c r="O20" s="37">
        <v>0</v>
      </c>
      <c r="P20" s="37">
        <v>1900.34</v>
      </c>
      <c r="Q20" t="s">
        <v>65</v>
      </c>
      <c r="R20" t="s">
        <v>58</v>
      </c>
      <c r="S20" t="s">
        <v>66</v>
      </c>
      <c r="T20" t="s">
        <v>54</v>
      </c>
    </row>
    <row r="21" spans="1:20" x14ac:dyDescent="0.25">
      <c r="A21" t="s">
        <v>57</v>
      </c>
      <c r="B21" t="s">
        <v>58</v>
      </c>
      <c r="C21" t="s">
        <v>71</v>
      </c>
      <c r="D21" t="s">
        <v>72</v>
      </c>
      <c r="E21" t="s">
        <v>112</v>
      </c>
      <c r="F21" t="s">
        <v>113</v>
      </c>
      <c r="G21" t="s">
        <v>114</v>
      </c>
      <c r="H21" s="38">
        <v>45702</v>
      </c>
      <c r="I21" s="37">
        <v>6072.87</v>
      </c>
      <c r="J21" t="s">
        <v>70</v>
      </c>
      <c r="K21" s="37">
        <v>4977.76</v>
      </c>
      <c r="L21" s="37">
        <v>0</v>
      </c>
      <c r="M21" s="37">
        <v>0</v>
      </c>
      <c r="N21" s="37">
        <v>0</v>
      </c>
      <c r="O21" s="37">
        <v>0</v>
      </c>
      <c r="P21" s="37">
        <v>4977.76</v>
      </c>
      <c r="Q21" t="s">
        <v>65</v>
      </c>
      <c r="R21" t="s">
        <v>58</v>
      </c>
      <c r="S21" t="s">
        <v>66</v>
      </c>
      <c r="T21" t="s">
        <v>54</v>
      </c>
    </row>
    <row r="22" spans="1:20" x14ac:dyDescent="0.25">
      <c r="A22" t="s">
        <v>57</v>
      </c>
      <c r="B22" t="s">
        <v>58</v>
      </c>
      <c r="C22" t="s">
        <v>59</v>
      </c>
      <c r="D22" t="s">
        <v>60</v>
      </c>
      <c r="E22" t="s">
        <v>115</v>
      </c>
      <c r="F22" t="s">
        <v>116</v>
      </c>
      <c r="G22" t="s">
        <v>117</v>
      </c>
      <c r="H22" s="38">
        <v>45688</v>
      </c>
      <c r="I22" s="37">
        <v>795.2</v>
      </c>
      <c r="J22" t="s">
        <v>70</v>
      </c>
      <c r="K22" s="37">
        <v>651.79999999999995</v>
      </c>
      <c r="L22" s="37">
        <v>0</v>
      </c>
      <c r="M22" s="37">
        <v>0</v>
      </c>
      <c r="N22" s="37">
        <v>0</v>
      </c>
      <c r="O22" s="37">
        <v>0</v>
      </c>
      <c r="P22" s="37">
        <v>651.79999999999995</v>
      </c>
      <c r="Q22" t="s">
        <v>65</v>
      </c>
      <c r="R22" t="s">
        <v>58</v>
      </c>
      <c r="S22" t="s">
        <v>66</v>
      </c>
      <c r="T22" t="s">
        <v>54</v>
      </c>
    </row>
    <row r="23" spans="1:20" x14ac:dyDescent="0.25">
      <c r="A23" t="s">
        <v>57</v>
      </c>
      <c r="B23" t="s">
        <v>58</v>
      </c>
      <c r="C23" t="s">
        <v>59</v>
      </c>
      <c r="D23" t="s">
        <v>60</v>
      </c>
      <c r="E23" t="s">
        <v>118</v>
      </c>
      <c r="F23" t="s">
        <v>119</v>
      </c>
      <c r="G23" t="s">
        <v>120</v>
      </c>
      <c r="H23" s="38">
        <v>45657</v>
      </c>
      <c r="I23" s="37">
        <v>196.18</v>
      </c>
      <c r="J23" t="s">
        <v>70</v>
      </c>
      <c r="K23" s="37">
        <v>160.80000000000001</v>
      </c>
      <c r="L23" s="37">
        <v>0</v>
      </c>
      <c r="M23" s="37">
        <v>0</v>
      </c>
      <c r="N23" s="37">
        <v>0</v>
      </c>
      <c r="O23" s="37">
        <v>0</v>
      </c>
      <c r="P23" s="37">
        <v>160.80000000000001</v>
      </c>
      <c r="Q23" t="s">
        <v>65</v>
      </c>
      <c r="R23" t="s">
        <v>58</v>
      </c>
      <c r="S23" t="s">
        <v>66</v>
      </c>
      <c r="T23" t="s">
        <v>54</v>
      </c>
    </row>
    <row r="24" spans="1:20" x14ac:dyDescent="0.25">
      <c r="A24" t="s">
        <v>57</v>
      </c>
      <c r="B24" t="s">
        <v>58</v>
      </c>
      <c r="C24" t="s">
        <v>71</v>
      </c>
      <c r="D24" t="s">
        <v>72</v>
      </c>
      <c r="E24" t="s">
        <v>121</v>
      </c>
      <c r="F24" t="s">
        <v>122</v>
      </c>
      <c r="G24" t="s">
        <v>123</v>
      </c>
      <c r="H24" s="38">
        <v>45686</v>
      </c>
      <c r="I24" s="37">
        <v>2047.11</v>
      </c>
      <c r="J24" t="s">
        <v>70</v>
      </c>
      <c r="K24" s="37">
        <v>1724.08</v>
      </c>
      <c r="L24" s="37">
        <v>0</v>
      </c>
      <c r="M24" s="37">
        <v>0</v>
      </c>
      <c r="N24" s="37">
        <v>0</v>
      </c>
      <c r="O24" s="37">
        <v>0</v>
      </c>
      <c r="P24" s="37">
        <v>1724.08</v>
      </c>
      <c r="Q24" t="s">
        <v>65</v>
      </c>
      <c r="R24" t="s">
        <v>58</v>
      </c>
      <c r="S24" t="s">
        <v>66</v>
      </c>
      <c r="T24" t="s">
        <v>54</v>
      </c>
    </row>
    <row r="25" spans="1:20" x14ac:dyDescent="0.25">
      <c r="A25" t="s">
        <v>57</v>
      </c>
      <c r="B25" t="s">
        <v>58</v>
      </c>
      <c r="C25" t="s">
        <v>98</v>
      </c>
      <c r="D25" t="s">
        <v>99</v>
      </c>
      <c r="E25" t="s">
        <v>124</v>
      </c>
      <c r="F25" t="s">
        <v>125</v>
      </c>
      <c r="G25" t="s">
        <v>126</v>
      </c>
      <c r="H25" s="38">
        <v>45656</v>
      </c>
      <c r="I25" s="37">
        <v>12</v>
      </c>
      <c r="J25" t="s">
        <v>70</v>
      </c>
      <c r="K25" s="37">
        <v>9.84</v>
      </c>
      <c r="L25" s="37">
        <v>0</v>
      </c>
      <c r="M25" s="37">
        <v>0</v>
      </c>
      <c r="N25" s="37">
        <v>0</v>
      </c>
      <c r="O25" s="37">
        <v>0</v>
      </c>
      <c r="P25" s="37">
        <v>9.84</v>
      </c>
      <c r="Q25" t="s">
        <v>65</v>
      </c>
      <c r="R25" t="s">
        <v>58</v>
      </c>
      <c r="S25" t="s">
        <v>66</v>
      </c>
      <c r="T25" t="s">
        <v>54</v>
      </c>
    </row>
    <row r="26" spans="1:20" x14ac:dyDescent="0.25">
      <c r="A26" t="s">
        <v>57</v>
      </c>
      <c r="B26" t="s">
        <v>58</v>
      </c>
      <c r="C26" t="s">
        <v>87</v>
      </c>
      <c r="D26" t="s">
        <v>88</v>
      </c>
      <c r="E26" t="s">
        <v>127</v>
      </c>
      <c r="F26" t="s">
        <v>128</v>
      </c>
      <c r="G26" t="s">
        <v>129</v>
      </c>
      <c r="H26" s="38">
        <v>45657</v>
      </c>
      <c r="I26" s="37">
        <v>2318.41</v>
      </c>
      <c r="J26" t="s">
        <v>64</v>
      </c>
      <c r="K26" s="37">
        <v>1900.34</v>
      </c>
      <c r="L26" s="37">
        <v>0</v>
      </c>
      <c r="M26" s="37">
        <v>0</v>
      </c>
      <c r="N26" s="37">
        <v>0</v>
      </c>
      <c r="O26" s="37">
        <v>0</v>
      </c>
      <c r="P26" s="37">
        <v>-1900.34</v>
      </c>
      <c r="Q26" t="s">
        <v>65</v>
      </c>
      <c r="R26" t="s">
        <v>58</v>
      </c>
      <c r="S26" t="s">
        <v>66</v>
      </c>
      <c r="T26" t="s">
        <v>54</v>
      </c>
    </row>
    <row r="27" spans="1:20" x14ac:dyDescent="0.25">
      <c r="A27" t="s">
        <v>57</v>
      </c>
      <c r="B27" t="s">
        <v>58</v>
      </c>
      <c r="C27" t="s">
        <v>59</v>
      </c>
      <c r="D27" t="s">
        <v>60</v>
      </c>
      <c r="E27" t="s">
        <v>130</v>
      </c>
      <c r="F27" t="s">
        <v>131</v>
      </c>
      <c r="G27" t="s">
        <v>132</v>
      </c>
      <c r="H27" s="38">
        <v>45705</v>
      </c>
      <c r="I27" s="37">
        <v>752.33</v>
      </c>
      <c r="J27" t="s">
        <v>64</v>
      </c>
      <c r="K27" s="37">
        <v>616.66</v>
      </c>
      <c r="L27" s="37">
        <v>0</v>
      </c>
      <c r="M27" s="37">
        <v>0</v>
      </c>
      <c r="N27" s="37">
        <v>0</v>
      </c>
      <c r="O27" s="37">
        <v>0</v>
      </c>
      <c r="P27" s="37">
        <v>-616.66</v>
      </c>
      <c r="Q27" t="s">
        <v>65</v>
      </c>
      <c r="R27" t="s">
        <v>58</v>
      </c>
      <c r="S27" t="s">
        <v>66</v>
      </c>
      <c r="T27" t="s">
        <v>54</v>
      </c>
    </row>
    <row r="28" spans="1:20" x14ac:dyDescent="0.25">
      <c r="P28" s="56">
        <f>SUM(P8:P27)</f>
        <v>25920.530000000002</v>
      </c>
    </row>
  </sheetData>
  <autoFilter ref="A7:T7"/>
  <mergeCells count="17">
    <mergeCell ref="A5:B5"/>
    <mergeCell ref="C5:D5"/>
    <mergeCell ref="E5:I5"/>
    <mergeCell ref="A6:A7"/>
    <mergeCell ref="B6:B7"/>
    <mergeCell ref="C6:C7"/>
    <mergeCell ref="D6:D7"/>
    <mergeCell ref="G6:J6"/>
    <mergeCell ref="O6:O7"/>
    <mergeCell ref="P6:P7"/>
    <mergeCell ref="R5:S5"/>
    <mergeCell ref="L5:O5"/>
    <mergeCell ref="K5:K7"/>
    <mergeCell ref="Q6:Q7"/>
    <mergeCell ref="L6:L7"/>
    <mergeCell ref="M6:M7"/>
    <mergeCell ref="N6:N7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zoomScale="85" zoomScaleNormal="85" workbookViewId="0">
      <selection activeCell="A3" sqref="A3"/>
    </sheetView>
  </sheetViews>
  <sheetFormatPr defaultRowHeight="15" x14ac:dyDescent="0.25"/>
  <cols>
    <col min="1" max="1" width="35" customWidth="1"/>
    <col min="2" max="2" width="96.140625" style="10" customWidth="1"/>
    <col min="3" max="3" width="96.28515625" customWidth="1"/>
    <col min="7" max="23" width="0" hidden="1" customWidth="1"/>
  </cols>
  <sheetData>
    <row r="1" spans="1:3" ht="23.25" customHeight="1" x14ac:dyDescent="0.25">
      <c r="A1" s="8"/>
      <c r="B1" s="8"/>
      <c r="C1" s="8"/>
    </row>
    <row r="2" spans="1:3" ht="19.5" customHeight="1" x14ac:dyDescent="0.25">
      <c r="A2" s="9"/>
      <c r="B2" s="9"/>
      <c r="C2" s="9"/>
    </row>
    <row r="3" spans="1:3" ht="34.5" customHeight="1" x14ac:dyDescent="0.25">
      <c r="A3" s="21" t="s">
        <v>14</v>
      </c>
      <c r="B3" s="21" t="s">
        <v>15</v>
      </c>
    </row>
    <row r="4" spans="1:3" ht="36.950000000000003" customHeight="1" x14ac:dyDescent="0.25">
      <c r="A4" s="22" t="s">
        <v>4</v>
      </c>
      <c r="B4" s="22"/>
    </row>
    <row r="5" spans="1:3" ht="16.5" customHeight="1" x14ac:dyDescent="0.25">
      <c r="A5" s="23" t="s">
        <v>33</v>
      </c>
      <c r="B5" s="24" t="s">
        <v>34</v>
      </c>
    </row>
    <row r="6" spans="1:3" ht="66" customHeight="1" x14ac:dyDescent="0.25">
      <c r="A6" s="25" t="s">
        <v>40</v>
      </c>
      <c r="B6" s="26" t="s">
        <v>41</v>
      </c>
    </row>
    <row r="7" spans="1:3" ht="26.25" customHeight="1" x14ac:dyDescent="0.25">
      <c r="A7" s="27" t="s">
        <v>42</v>
      </c>
      <c r="B7" s="28" t="s">
        <v>43</v>
      </c>
    </row>
    <row r="8" spans="1:3" ht="37.5" customHeight="1" x14ac:dyDescent="0.25">
      <c r="A8" s="27" t="s">
        <v>44</v>
      </c>
      <c r="B8" s="28" t="s">
        <v>45</v>
      </c>
    </row>
    <row r="9" spans="1:3" ht="57" customHeight="1" x14ac:dyDescent="0.25">
      <c r="A9" s="27" t="s">
        <v>46</v>
      </c>
      <c r="B9" s="28" t="s">
        <v>47</v>
      </c>
    </row>
    <row r="10" spans="1:3" ht="47.25" customHeight="1" x14ac:dyDescent="0.25">
      <c r="A10" s="29" t="s">
        <v>48</v>
      </c>
      <c r="B10" s="28" t="s">
        <v>49</v>
      </c>
    </row>
    <row r="11" spans="1:3" ht="86.25" customHeight="1" x14ac:dyDescent="0.25">
      <c r="A11" s="30" t="s">
        <v>16</v>
      </c>
      <c r="B11" s="31" t="s">
        <v>17</v>
      </c>
    </row>
    <row r="12" spans="1:3" ht="29.25" customHeight="1" x14ac:dyDescent="0.25">
      <c r="A12" s="32" t="s">
        <v>50</v>
      </c>
      <c r="B12" s="33" t="s">
        <v>51</v>
      </c>
    </row>
    <row r="13" spans="1:3" ht="45.75" customHeight="1" x14ac:dyDescent="0.25">
      <c r="A13" s="34" t="s">
        <v>25</v>
      </c>
      <c r="B13" s="34"/>
    </row>
    <row r="14" spans="1:3" ht="79.5" customHeight="1" x14ac:dyDescent="0.25">
      <c r="A14" s="35" t="s">
        <v>26</v>
      </c>
      <c r="B14" s="36" t="s">
        <v>27</v>
      </c>
    </row>
    <row r="15" spans="1:3" ht="82.5" customHeight="1" x14ac:dyDescent="0.25">
      <c r="A15" s="35" t="s">
        <v>28</v>
      </c>
      <c r="B15" s="36" t="s">
        <v>29</v>
      </c>
    </row>
    <row r="16" spans="1:3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</dc:creator>
  <cp:lastModifiedBy>Debora Morchio</cp:lastModifiedBy>
  <cp:lastPrinted>2014-05-09T15:39:14Z</cp:lastPrinted>
  <dcterms:created xsi:type="dcterms:W3CDTF">2013-05-10T09:28:03Z</dcterms:created>
  <dcterms:modified xsi:type="dcterms:W3CDTF">2025-04-29T10:54:06Z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